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GER\Comunicacao\Campanhas\2023\Programa de Integridade\Documentos Secont_2024\Dados Renato\"/>
    </mc:Choice>
  </mc:AlternateContent>
  <xr:revisionPtr revIDLastSave="0" documentId="13_ncr:1_{64248ACD-BB6F-4460-988C-B3A87367502C}" xr6:coauthVersionLast="47" xr6:coauthVersionMax="47" xr10:uidLastSave="{00000000-0000-0000-0000-000000000000}"/>
  <bookViews>
    <workbookView xWindow="-120" yWindow="-120" windowWidth="29040" windowHeight="15720" xr2:uid="{913B632C-5C94-4DCA-AC51-872A9A0CA6BA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1" l="1"/>
  <c r="D124" i="1"/>
  <c r="E123" i="1"/>
  <c r="E122" i="1"/>
  <c r="E121" i="1"/>
  <c r="D121" i="1"/>
  <c r="E120" i="1"/>
  <c r="D120" i="1"/>
  <c r="D119" i="1"/>
  <c r="E119" i="1" s="1"/>
  <c r="E118" i="1"/>
  <c r="D118" i="1"/>
  <c r="E117" i="1"/>
  <c r="E116" i="1"/>
  <c r="D115" i="1"/>
  <c r="E115" i="1" s="1"/>
  <c r="E114" i="1"/>
  <c r="D114" i="1"/>
  <c r="E113" i="1"/>
  <c r="D113" i="1"/>
  <c r="E112" i="1"/>
  <c r="D111" i="1"/>
  <c r="E111" i="1" s="1"/>
  <c r="E110" i="1"/>
  <c r="E109" i="1"/>
  <c r="D109" i="1"/>
  <c r="D108" i="1"/>
  <c r="E108" i="1" s="1"/>
  <c r="E107" i="1"/>
  <c r="D107" i="1"/>
  <c r="E106" i="1"/>
  <c r="D106" i="1"/>
  <c r="D105" i="1"/>
  <c r="E105" i="1" s="1"/>
  <c r="E104" i="1"/>
  <c r="E103" i="1"/>
  <c r="E102" i="1"/>
  <c r="D102" i="1"/>
  <c r="E101" i="1"/>
  <c r="E100" i="1"/>
  <c r="E99" i="1"/>
  <c r="D99" i="1"/>
  <c r="E98" i="1"/>
  <c r="E97" i="1"/>
  <c r="D97" i="1"/>
  <c r="D96" i="1"/>
  <c r="E96" i="1" s="1"/>
  <c r="D95" i="1"/>
  <c r="E95" i="1" s="1"/>
  <c r="E94" i="1"/>
  <c r="D94" i="1"/>
  <c r="D93" i="1"/>
  <c r="E93" i="1" s="1"/>
  <c r="E92" i="1"/>
  <c r="E91" i="1"/>
  <c r="E90" i="1"/>
  <c r="D90" i="1"/>
  <c r="E89" i="1"/>
  <c r="E88" i="1"/>
  <c r="D88" i="1"/>
  <c r="E87" i="1"/>
  <c r="D87" i="1"/>
  <c r="D86" i="1"/>
  <c r="E86" i="1" s="1"/>
  <c r="E85" i="1"/>
  <c r="D85" i="1"/>
  <c r="E84" i="1"/>
  <c r="D84" i="1"/>
  <c r="D83" i="1"/>
  <c r="E83" i="1" s="1"/>
  <c r="E82" i="1"/>
  <c r="D81" i="1"/>
  <c r="E81" i="1" s="1"/>
  <c r="E80" i="1"/>
  <c r="D80" i="1"/>
  <c r="D79" i="1"/>
  <c r="E79" i="1" s="1"/>
  <c r="D78" i="1"/>
  <c r="E78" i="1" s="1"/>
  <c r="E77" i="1"/>
  <c r="D77" i="1"/>
  <c r="D76" i="1"/>
  <c r="E76" i="1" s="1"/>
  <c r="D75" i="1"/>
  <c r="E75" i="1" s="1"/>
  <c r="E74" i="1"/>
  <c r="D74" i="1"/>
  <c r="D73" i="1"/>
  <c r="E73" i="1" s="1"/>
  <c r="D72" i="1"/>
  <c r="E72" i="1" s="1"/>
  <c r="E71" i="1"/>
  <c r="D71" i="1"/>
  <c r="D70" i="1"/>
  <c r="E70" i="1" s="1"/>
  <c r="D69" i="1"/>
  <c r="E69" i="1" s="1"/>
  <c r="E68" i="1"/>
  <c r="D68" i="1"/>
  <c r="D67" i="1"/>
  <c r="E67" i="1" s="1"/>
  <c r="D66" i="1"/>
  <c r="E66" i="1" s="1"/>
  <c r="E65" i="1"/>
  <c r="D65" i="1"/>
  <c r="D64" i="1"/>
  <c r="E64" i="1" s="1"/>
  <c r="D63" i="1"/>
  <c r="E63" i="1" s="1"/>
  <c r="E62" i="1"/>
  <c r="D62" i="1"/>
  <c r="D61" i="1"/>
  <c r="E61" i="1" s="1"/>
  <c r="D60" i="1"/>
  <c r="E60" i="1" s="1"/>
  <c r="E59" i="1"/>
  <c r="D59" i="1"/>
  <c r="E58" i="1"/>
  <c r="E57" i="1"/>
  <c r="D57" i="1"/>
  <c r="E56" i="1"/>
  <c r="E55" i="1"/>
  <c r="D55" i="1"/>
  <c r="D54" i="1"/>
  <c r="E54" i="1" s="1"/>
  <c r="D53" i="1"/>
  <c r="E53" i="1" s="1"/>
  <c r="E52" i="1"/>
  <c r="D52" i="1"/>
  <c r="E51" i="1"/>
  <c r="E50" i="1"/>
  <c r="D49" i="1"/>
  <c r="E49" i="1" s="1"/>
  <c r="E48" i="1"/>
  <c r="D48" i="1"/>
  <c r="D47" i="1"/>
  <c r="E47" i="1" s="1"/>
  <c r="E46" i="1"/>
  <c r="E45" i="1"/>
  <c r="E44" i="1"/>
  <c r="D44" i="1"/>
  <c r="D43" i="1"/>
  <c r="E43" i="1" s="1"/>
  <c r="D42" i="1"/>
  <c r="E42" i="1" s="1"/>
  <c r="E41" i="1"/>
  <c r="D41" i="1"/>
  <c r="D40" i="1"/>
  <c r="E40" i="1" s="1"/>
  <c r="D39" i="1"/>
  <c r="E39" i="1" s="1"/>
  <c r="D38" i="1"/>
  <c r="E38" i="1" s="1"/>
  <c r="E37" i="1"/>
  <c r="E36" i="1"/>
  <c r="D35" i="1"/>
  <c r="E35" i="1" s="1"/>
  <c r="D34" i="1"/>
  <c r="E34" i="1" s="1"/>
  <c r="D33" i="1"/>
  <c r="E33" i="1" s="1"/>
  <c r="D32" i="1"/>
  <c r="E32" i="1" s="1"/>
  <c r="E31" i="1"/>
  <c r="D30" i="1"/>
  <c r="E30" i="1" s="1"/>
  <c r="E29" i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E22" i="1"/>
  <c r="E21" i="1"/>
  <c r="D20" i="1"/>
  <c r="E20" i="1" s="1"/>
  <c r="E19" i="1"/>
  <c r="E18" i="1"/>
  <c r="D18" i="1"/>
  <c r="E17" i="1"/>
  <c r="D17" i="1"/>
  <c r="E16" i="1"/>
  <c r="D15" i="1"/>
  <c r="E15" i="1" s="1"/>
  <c r="E14" i="1"/>
  <c r="E13" i="1"/>
  <c r="D13" i="1"/>
  <c r="E12" i="1"/>
  <c r="D11" i="1"/>
  <c r="E11" i="1" s="1"/>
  <c r="D10" i="1"/>
  <c r="E10" i="1" s="1"/>
  <c r="E9" i="1"/>
  <c r="D8" i="1"/>
  <c r="E8" i="1" s="1"/>
  <c r="E7" i="1"/>
  <c r="D7" i="1"/>
  <c r="E125" i="1" l="1"/>
</calcChain>
</file>

<file path=xl/sharedStrings.xml><?xml version="1.0" encoding="utf-8"?>
<sst xmlns="http://schemas.openxmlformats.org/spreadsheetml/2006/main" count="216" uniqueCount="137">
  <si>
    <t>INSTITUTO DE TECNOLOGIA DA INFORMAÇÃO E COMUNICAÇÃO DO ESTADO DO ESPÍTIRO SANTO - PRODEST</t>
  </si>
  <si>
    <t>Consolidado</t>
  </si>
  <si>
    <t>CONTRATO Nº 0025/2021</t>
  </si>
  <si>
    <t>GRUPOS</t>
  </si>
  <si>
    <t>UNIDADE</t>
  </si>
  <si>
    <t>VALOR UPR</t>
  </si>
  <si>
    <t>QTDE</t>
  </si>
  <si>
    <t>UPR</t>
  </si>
  <si>
    <t>QTDE UPR</t>
  </si>
  <si>
    <t>Grupo 01 – Canalização Subterrânea</t>
  </si>
  <si>
    <t>A) Linha de duto PEAD de 100 mm encapsulado em concreto – método de abertura de valas</t>
  </si>
  <si>
    <t>Construção de linha com 01 duto</t>
  </si>
  <si>
    <t>m</t>
  </si>
  <si>
    <t>Construção de linha com 02 dutos</t>
  </si>
  <si>
    <t>B)  Linha  de  duto  PEAD  de  100  mm  envolto  em  areia  -  método  de abertura de valas</t>
  </si>
  <si>
    <t>C) Linha de duto PEAD de 110 mm – método não destrutivo MND</t>
  </si>
  <si>
    <t>D) Travessias de pontes e viadutos (FG Φ 100 mm ou PEAD Φ110 mm)</t>
  </si>
  <si>
    <t>E)  Caixa  subterrânea  de  alvenaria  ou  concreto  e  fornecimento  de tampão</t>
  </si>
  <si>
    <t>Construção de caixa subterrânea tipo CS 1</t>
  </si>
  <si>
    <t>un</t>
  </si>
  <si>
    <t>Construção de caixa subterrânea tipo CS 2</t>
  </si>
  <si>
    <t>F) Subida de lateral</t>
  </si>
  <si>
    <t>Subida de lateral</t>
  </si>
  <si>
    <t>pç</t>
  </si>
  <si>
    <t>Grupo 02 – Rede Aérea</t>
  </si>
  <si>
    <t>A) Instalação de postes e contra postes</t>
  </si>
  <si>
    <t>Poste de concreto de Duplo T de 7 metros e resistência de 100 kgf</t>
  </si>
  <si>
    <t>Pç</t>
  </si>
  <si>
    <t>Poste de concreto de Duplo T de 9 metros e resistência de 150 kgf</t>
  </si>
  <si>
    <t>Poste de concreto de Duplo T de 11 metros e resistência de 150 kgf</t>
  </si>
  <si>
    <t>Poste de concreto de Circular de 9 metros e resistência de 200 kgf</t>
  </si>
  <si>
    <t>Poste de concreto de Circular de 11 metros e resistência de 200 kgf</t>
  </si>
  <si>
    <t>Poste de concreto de Circular de 11 metros e resistência de 300 kgf</t>
  </si>
  <si>
    <t>B) Instalação ou retirada de tirantes</t>
  </si>
  <si>
    <t>Instalação de tirante em âncora</t>
  </si>
  <si>
    <t>C) Instalação Cordoalhas</t>
  </si>
  <si>
    <t>Cordoalha Dielétrica para vão até 200 m</t>
  </si>
  <si>
    <t>Cordoalha Dielétrica para vão até 300 m</t>
  </si>
  <si>
    <t>Cordoalha Dielétrica para vão até 400 m</t>
  </si>
  <si>
    <t>Cordoalha Dielétrica para vão até 600 m</t>
  </si>
  <si>
    <t>Grupo 03 – Infraestrutura Interna</t>
  </si>
  <si>
    <t>A) Adequação de Infraestrutura Interna</t>
  </si>
  <si>
    <t>Fornecimento  e  instalação  eletroduto  galvanizado  de  32  mm  ou  calha equivalente</t>
  </si>
  <si>
    <t>Fornecimento e instalação de quadro de distribuição para até 8 disjuntores, de sobrepor</t>
  </si>
  <si>
    <t>Cabo flexível de energia instalado 2,5 mm</t>
  </si>
  <si>
    <t>Fornecimento e instalação de tomada 10 A, padrão ABNT</t>
  </si>
  <si>
    <t>Fornecimento e instalação de tomada 20 A, padrão ABNT</t>
  </si>
  <si>
    <t>Fornecimento e instalação de conduletes em  alumínio de ¾” sem  rosca com tampa</t>
  </si>
  <si>
    <t>Fornecimento e instalação de disjuntores de 10 a 32 A</t>
  </si>
  <si>
    <t>Grupo 04 – Proteção Elétrica</t>
  </si>
  <si>
    <t>A) Sistema de proteção elétrica</t>
  </si>
  <si>
    <t>Instalação de 1 haste</t>
  </si>
  <si>
    <t>Cj</t>
  </si>
  <si>
    <t>Instalação de 2 hastes</t>
  </si>
  <si>
    <t>Instalação de 3 hastes</t>
  </si>
  <si>
    <t>Grupo 05 – Cordões Ópticos</t>
  </si>
  <si>
    <t>A) Fornecimento e Instalação de cordão óptico</t>
  </si>
  <si>
    <t>Fornecimento e instalação de cordão óptico simplex com 2,5 m - LC/PC e SC/APC</t>
  </si>
  <si>
    <t>Fornecimento e instalação de cordão óptico simplex com 15 m - LC/PC e SC/APC</t>
  </si>
  <si>
    <t>Fornecimento e instalação de cordão óptico simplex com 2,5 m - SC/APC
– SC/APC</t>
  </si>
  <si>
    <t>Fornecimento e instalação de cordão óptico simplex com 15 m - SC/APC - SC/APC</t>
  </si>
  <si>
    <t>B) Fornecimento e Instalação de extensão óptica para terminação</t>
  </si>
  <si>
    <t>Fornecimento e instalação de extensão óptico de terminação com conector SC/APC (Pigtail)</t>
  </si>
  <si>
    <t>Grupo 06 – Cabos Ópticos</t>
  </si>
  <si>
    <t>A) Cabos ópticos aéreos autossustentados (seco, totalmente seco ou geleado)</t>
  </si>
  <si>
    <t>Cabo CFOA-SM-ASU80-S-02</t>
  </si>
  <si>
    <t>Cabo CFOA-SM-ASU80-S-06</t>
  </si>
  <si>
    <t>Cabo CFOA-SM-ASU80-S-12</t>
  </si>
  <si>
    <t>Cabo CFOA-SM-ASU120-S-02</t>
  </si>
  <si>
    <t>Cabo CFOA-SM-ASU120-S-06</t>
  </si>
  <si>
    <t>Cabo CFOA-SM-ASU120-S-12</t>
  </si>
  <si>
    <t>Cabo CFOA-SM-AS-80-S/G-06</t>
  </si>
  <si>
    <t>Cabo CFOA-SM-AS-80-S/G-12</t>
  </si>
  <si>
    <t>Cabo CFOA-SM-AS-80-S/G-24</t>
  </si>
  <si>
    <t>Cabo CFOA-SM-AS-80-S/G-36</t>
  </si>
  <si>
    <t>Cabo CFOA-SM-AS-80-S/G-48</t>
  </si>
  <si>
    <t>Cabo CFOA-SM-AS-80-S/G-72</t>
  </si>
  <si>
    <t>Cabo CFOA-SM-AS-120-S/G-12</t>
  </si>
  <si>
    <t>Cabo CFOA-SM-AS-120-S/G-24</t>
  </si>
  <si>
    <t>Cabo CFOA-SM-AS-120-S/G-36</t>
  </si>
  <si>
    <t>Cabo CFOA-SM-AS-200-S/G-12</t>
  </si>
  <si>
    <t>Cabo CFOA-SM-AS-200-S/G-24</t>
  </si>
  <si>
    <t>Cabo CFOA-SM-AS-200-S/G-36</t>
  </si>
  <si>
    <t>Cabo CFOA-LV-AS 5kN 36FO RT</t>
  </si>
  <si>
    <t>Cabo CFOA-LV-AS 10kN 36FO RT</t>
  </si>
  <si>
    <t>Cabo CFOA-LV-AS 15kN 36FO RT</t>
  </si>
  <si>
    <t>Cabo CFOA-LV-AS 20kN 36FO RT</t>
  </si>
  <si>
    <t>B) Cabos ópticos em canalizações e esteiras (seco ou geleado)</t>
  </si>
  <si>
    <t>Cabo CFOA-SM-DDR-G-RC 06 (anti roedor)</t>
  </si>
  <si>
    <t>Cabo CFOA-SM-DDR-G-RC 12 (anti roedor)</t>
  </si>
  <si>
    <t>Cabo CFOA-SM-DDR-G-RC 24 (anti roedor)</t>
  </si>
  <si>
    <t>Cabo CFOA-SM-DDR-G-RC 36 (anti roedor)</t>
  </si>
  <si>
    <t>Cabo CFOA-SM-DDR-G-RC 48 (anti roedor)</t>
  </si>
  <si>
    <t>Cabo CFOA-SM-DDR-G-RC 72 (anti roedor)</t>
  </si>
  <si>
    <t>C) Cabo Óptico Dielétrico Diretamente Enterrado Anti-Roedor</t>
  </si>
  <si>
    <t>Cabo CFOA-SM-DER-G 36 (anti-roedor)</t>
  </si>
  <si>
    <t>Grupo 07 – Cabos Ópticos – Emenda</t>
  </si>
  <si>
    <t>A) Conjunto Pré emenda de cabo óptico</t>
  </si>
  <si>
    <t>Conjunto para cabo de 12 fibras ópticas</t>
  </si>
  <si>
    <t>cj</t>
  </si>
  <si>
    <t>Conjunto para cabo de 24 fibras ópticas</t>
  </si>
  <si>
    <t>Conjunto para cabo de 36 fibras ópticas</t>
  </si>
  <si>
    <t>Conjunto para cabo de 48 fibras ópticas</t>
  </si>
  <si>
    <t>Conjunto para cabo de 72 fibras ópticas</t>
  </si>
  <si>
    <t>B) Emenda de fibra óptica</t>
  </si>
  <si>
    <t>Emenda de fibra óptica - Fusão</t>
  </si>
  <si>
    <t>Grupo 08 – Cabos Ópticos - Testes</t>
  </si>
  <si>
    <t>A) Teste em Cabo Óptico</t>
  </si>
  <si>
    <t>Teste de fibra óptica com OTDR nos dois sentidos</t>
  </si>
  <si>
    <t>fibra</t>
  </si>
  <si>
    <t>Grupo 09 – Equipamentos Passivos</t>
  </si>
  <si>
    <t>A) Sub-bastidor para terminação de fibras ópticas</t>
  </si>
  <si>
    <t>Sub-bastidor de terminação óptica para bastidor para 12 terminações</t>
  </si>
  <si>
    <t>Sub-bastidor de terminação óptica para bastidor para 24 terminações</t>
  </si>
  <si>
    <t>Sub-bastidor de terminação óptica para bastidor para 36 terminações</t>
  </si>
  <si>
    <t>Sub-bastidor de terminação óptica para bastidor para 48 terminações</t>
  </si>
  <si>
    <t>Sub-bastidor de terminação óptica para bastidor para 72 terminações</t>
  </si>
  <si>
    <t>B) Conjunto de Terminação</t>
  </si>
  <si>
    <t>Terminação de cabo para 02 fibras ópticas</t>
  </si>
  <si>
    <t>C) Racks e acessórios para terminação de fibras ópticas</t>
  </si>
  <si>
    <t>Rack  de  TIC  fechado  12RU  com  fornecimento  de  materiais  (fixado  em parede).</t>
  </si>
  <si>
    <t>Rack de TIC fechado 42RU com fornecimento de materiais (piso).</t>
  </si>
  <si>
    <t>Régua com 8 tomadas</t>
  </si>
  <si>
    <t>Grupo 10 – Elaboração de Projeto e Atualização de Cadastro</t>
  </si>
  <si>
    <t>A) Elaboração de Projeto e Atualização de Cadastro</t>
  </si>
  <si>
    <t>Elaboração  de  projeto  de  cabo  aéreo  de  qualquer  tipo,  em  via  pública, estrada, área rural privada ou pública</t>
  </si>
  <si>
    <t>Km</t>
  </si>
  <si>
    <t>Elaboração de projeto de canalização subterrânea em via pública em geral</t>
  </si>
  <si>
    <t>Elaboração de projeto de cabo de entrada</t>
  </si>
  <si>
    <t>und</t>
  </si>
  <si>
    <t>Elaboração de desenho As-Built</t>
  </si>
  <si>
    <t>folha</t>
  </si>
  <si>
    <t>Grupo 11 – Serviços de Manutenção Preventiva e Corretiva</t>
  </si>
  <si>
    <t>A) Serviço de Manutenção Preventiva e Corretiva</t>
  </si>
  <si>
    <t>Conjunto de atividades a serem executadas, que não obedecem a qualquer programação, em casos de falha total ou parcial a fim de recuperar o estado de funcionamento e desempenho da infraestrutura</t>
  </si>
  <si>
    <t>TOTAL GERAL - UPR</t>
  </si>
  <si>
    <t>TOTAL GERAL -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</si>
</sst>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3" fillId="2" borderId="1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/>
    </xf>
    <xf numFmtId="164" fontId="4" fillId="3" borderId="8" xfId="1" applyNumberFormat="1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  <xf numFmtId="0" fontId="5" fillId="4" borderId="7" xfId="3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/>
    </xf>
    <xf numFmtId="164" fontId="5" fillId="3" borderId="9" xfId="1" applyNumberFormat="1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  <xf numFmtId="164" fontId="5" fillId="3" borderId="10" xfId="1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41" fontId="5" fillId="4" borderId="1" xfId="3" applyNumberFormat="1" applyFont="1" applyFill="1" applyBorder="1" applyAlignment="1">
      <alignment vertical="center"/>
    </xf>
    <xf numFmtId="0" fontId="6" fillId="4" borderId="2" xfId="3" applyFont="1" applyFill="1" applyBorder="1" applyAlignment="1">
      <alignment horizontal="center" vertical="center"/>
    </xf>
    <xf numFmtId="0" fontId="6" fillId="4" borderId="3" xfId="3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164" fontId="6" fillId="4" borderId="14" xfId="1" applyNumberFormat="1" applyFont="1" applyFill="1" applyBorder="1" applyAlignment="1">
      <alignment horizontal="center" vertical="center"/>
    </xf>
    <xf numFmtId="41" fontId="6" fillId="5" borderId="5" xfId="3" applyNumberFormat="1" applyFont="1" applyFill="1" applyBorder="1" applyAlignment="1">
      <alignment horizontal="left" vertical="center"/>
    </xf>
    <xf numFmtId="0" fontId="6" fillId="5" borderId="6" xfId="3" applyFont="1" applyFill="1" applyBorder="1" applyAlignment="1">
      <alignment horizontal="center" vertical="center"/>
    </xf>
    <xf numFmtId="0" fontId="6" fillId="5" borderId="7" xfId="3" applyFont="1" applyFill="1" applyBorder="1" applyAlignment="1">
      <alignment horizontal="center" vertical="center"/>
    </xf>
    <xf numFmtId="164" fontId="6" fillId="5" borderId="5" xfId="1" applyNumberFormat="1" applyFont="1" applyFill="1" applyBorder="1" applyAlignment="1">
      <alignment horizontal="center" vertical="center"/>
    </xf>
    <xf numFmtId="164" fontId="6" fillId="5" borderId="15" xfId="1" applyNumberFormat="1" applyFont="1" applyFill="1" applyBorder="1" applyAlignment="1">
      <alignment horizontal="center" vertical="center"/>
    </xf>
    <xf numFmtId="41" fontId="6" fillId="0" borderId="5" xfId="3" applyNumberFormat="1" applyFont="1" applyBorder="1" applyAlignment="1">
      <alignment horizontal="left" vertical="center" indent="2"/>
    </xf>
    <xf numFmtId="0" fontId="6" fillId="0" borderId="6" xfId="3" applyFont="1" applyBorder="1" applyAlignment="1">
      <alignment horizontal="center" vertical="center"/>
    </xf>
    <xf numFmtId="1" fontId="7" fillId="0" borderId="7" xfId="3" applyNumberFormat="1" applyFont="1" applyBorder="1" applyAlignment="1">
      <alignment horizontal="center" vertical="center" shrinkToFit="1"/>
    </xf>
    <xf numFmtId="164" fontId="7" fillId="0" borderId="5" xfId="1" applyNumberFormat="1" applyFont="1" applyBorder="1" applyAlignment="1">
      <alignment horizontal="center" vertical="center" shrinkToFit="1"/>
    </xf>
    <xf numFmtId="164" fontId="7" fillId="0" borderId="15" xfId="1" applyNumberFormat="1" applyFont="1" applyBorder="1" applyAlignment="1">
      <alignment horizontal="center" vertical="center" shrinkToFit="1"/>
    </xf>
    <xf numFmtId="41" fontId="5" fillId="4" borderId="5" xfId="3" applyNumberFormat="1" applyFont="1" applyFill="1" applyBorder="1" applyAlignment="1">
      <alignment vertical="center"/>
    </xf>
    <xf numFmtId="0" fontId="6" fillId="4" borderId="6" xfId="3" applyFont="1" applyFill="1" applyBorder="1" applyAlignment="1">
      <alignment horizontal="center" vertical="center"/>
    </xf>
    <xf numFmtId="0" fontId="6" fillId="4" borderId="7" xfId="3" applyFont="1" applyFill="1" applyBorder="1" applyAlignment="1">
      <alignment horizontal="center" vertical="center"/>
    </xf>
    <xf numFmtId="164" fontId="6" fillId="4" borderId="5" xfId="1" applyNumberFormat="1" applyFont="1" applyFill="1" applyBorder="1" applyAlignment="1">
      <alignment horizontal="center" vertical="center"/>
    </xf>
    <xf numFmtId="164" fontId="6" fillId="4" borderId="15" xfId="1" applyNumberFormat="1" applyFont="1" applyFill="1" applyBorder="1" applyAlignment="1">
      <alignment horizontal="center" vertical="center"/>
    </xf>
    <xf numFmtId="0" fontId="8" fillId="5" borderId="7" xfId="3" applyFont="1" applyFill="1" applyBorder="1" applyAlignment="1">
      <alignment horizontal="center" vertical="center"/>
    </xf>
    <xf numFmtId="164" fontId="8" fillId="5" borderId="5" xfId="1" applyNumberFormat="1" applyFont="1" applyFill="1" applyBorder="1" applyAlignment="1">
      <alignment horizontal="center" vertical="center"/>
    </xf>
    <xf numFmtId="164" fontId="8" fillId="5" borderId="15" xfId="1" applyNumberFormat="1" applyFont="1" applyFill="1" applyBorder="1" applyAlignment="1">
      <alignment horizontal="center" vertical="center"/>
    </xf>
    <xf numFmtId="0" fontId="6" fillId="6" borderId="6" xfId="3" applyFont="1" applyFill="1" applyBorder="1" applyAlignment="1">
      <alignment horizontal="center" vertical="center"/>
    </xf>
    <xf numFmtId="1" fontId="7" fillId="6" borderId="7" xfId="3" applyNumberFormat="1" applyFont="1" applyFill="1" applyBorder="1" applyAlignment="1">
      <alignment horizontal="center" vertical="center" shrinkToFit="1"/>
    </xf>
    <xf numFmtId="164" fontId="7" fillId="6" borderId="5" xfId="1" applyNumberFormat="1" applyFont="1" applyFill="1" applyBorder="1" applyAlignment="1">
      <alignment horizontal="center" vertical="center" shrinkToFit="1"/>
    </xf>
    <xf numFmtId="164" fontId="7" fillId="6" borderId="15" xfId="1" applyNumberFormat="1" applyFont="1" applyFill="1" applyBorder="1" applyAlignment="1">
      <alignment horizontal="center" vertical="center" shrinkToFit="1"/>
    </xf>
    <xf numFmtId="164" fontId="7" fillId="0" borderId="5" xfId="1" applyNumberFormat="1" applyFont="1" applyFill="1" applyBorder="1" applyAlignment="1">
      <alignment horizontal="center" vertical="center" shrinkToFit="1"/>
    </xf>
    <xf numFmtId="164" fontId="7" fillId="0" borderId="15" xfId="1" applyNumberFormat="1" applyFont="1" applyFill="1" applyBorder="1" applyAlignment="1">
      <alignment horizontal="center" vertical="center" shrinkToFit="1"/>
    </xf>
    <xf numFmtId="41" fontId="6" fillId="0" borderId="10" xfId="3" applyNumberFormat="1" applyFont="1" applyBorder="1" applyAlignment="1">
      <alignment horizontal="left" vertical="center" wrapText="1" indent="2"/>
    </xf>
    <xf numFmtId="0" fontId="6" fillId="0" borderId="11" xfId="3" applyFont="1" applyBorder="1" applyAlignment="1">
      <alignment horizontal="center" vertical="center"/>
    </xf>
    <xf numFmtId="1" fontId="7" fillId="0" borderId="12" xfId="3" applyNumberFormat="1" applyFont="1" applyBorder="1" applyAlignment="1">
      <alignment horizontal="center" vertical="center" shrinkToFit="1"/>
    </xf>
    <xf numFmtId="164" fontId="7" fillId="0" borderId="10" xfId="1" applyNumberFormat="1" applyFont="1" applyBorder="1" applyAlignment="1">
      <alignment horizontal="center" vertical="center" shrinkToFit="1"/>
    </xf>
    <xf numFmtId="164" fontId="7" fillId="0" borderId="16" xfId="1" applyNumberFormat="1" applyFont="1" applyBorder="1" applyAlignment="1">
      <alignment horizontal="center" vertical="center" shrinkToFit="1"/>
    </xf>
    <xf numFmtId="41" fontId="5" fillId="2" borderId="17" xfId="3" applyNumberFormat="1" applyFont="1" applyFill="1" applyBorder="1" applyAlignment="1">
      <alignment horizontal="center" vertical="center" wrapText="1"/>
    </xf>
    <xf numFmtId="41" fontId="5" fillId="2" borderId="18" xfId="3" applyNumberFormat="1" applyFont="1" applyFill="1" applyBorder="1" applyAlignment="1">
      <alignment horizontal="center" vertical="center" wrapText="1"/>
    </xf>
    <xf numFmtId="164" fontId="3" fillId="3" borderId="19" xfId="1" applyNumberFormat="1" applyFont="1" applyFill="1" applyBorder="1" applyAlignment="1">
      <alignment horizontal="center" vertical="center" shrinkToFit="1"/>
    </xf>
    <xf numFmtId="164" fontId="3" fillId="3" borderId="20" xfId="1" applyNumberFormat="1" applyFont="1" applyFill="1" applyBorder="1" applyAlignment="1">
      <alignment horizontal="center" vertical="center" shrinkToFit="1"/>
    </xf>
    <xf numFmtId="44" fontId="4" fillId="3" borderId="17" xfId="2" applyFont="1" applyFill="1" applyBorder="1" applyAlignment="1">
      <alignment horizontal="center" vertical="center" shrinkToFit="1"/>
    </xf>
    <xf numFmtId="44" fontId="4" fillId="3" borderId="21" xfId="2" applyFont="1" applyFill="1" applyBorder="1" applyAlignment="1">
      <alignment horizontal="center" vertical="center" shrinkToFit="1"/>
    </xf>
  </cellXfs>
  <cellStyles count="4">
    <cellStyle name="Moeda" xfId="2" builtinId="4"/>
    <cellStyle name="Normal" xfId="0" builtinId="0"/>
    <cellStyle name="Normal 3" xfId="3" xr:uid="{554B9A60-E233-49F0-80CA-6113753C5561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IGER\Comunicacao\Campanhas\2023\Programa%20de%20Integridade\Documentos%20Secont_2024\Dados%20Renato\Rede%20de%20fibra%20&#243;ptica.xlsx" TargetMode="External"/><Relationship Id="rId1" Type="http://schemas.openxmlformats.org/officeDocument/2006/relationships/externalLinkPath" Target="Rede%20de%20fibra%20&#243;pt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solidado"/>
      <sheetName val="Fraga"/>
      <sheetName val="NetService"/>
      <sheetName val="F-1ª"/>
      <sheetName val="F-2ª"/>
      <sheetName val="F-3ª"/>
      <sheetName val="F-4ª"/>
      <sheetName val="F-5ª"/>
      <sheetName val="F-6ª"/>
      <sheetName val="F-7ª"/>
      <sheetName val="F-8ª"/>
      <sheetName val="F-9ª"/>
      <sheetName val="F-10ª"/>
      <sheetName val="F-11ª"/>
      <sheetName val="F-12ª"/>
      <sheetName val="F-13ª"/>
      <sheetName val="F-14ª"/>
      <sheetName val="F-15ª"/>
      <sheetName val="F-16ª"/>
      <sheetName val="F-17ª"/>
      <sheetName val="F-18ª"/>
      <sheetName val="F-19ª"/>
      <sheetName val="F-20ª"/>
      <sheetName val="F-21ª"/>
      <sheetName val="F-22ª"/>
      <sheetName val="F-23ª"/>
      <sheetName val="F-24ª"/>
      <sheetName val="F-25ª"/>
      <sheetName val="F-26ª"/>
      <sheetName val="F-27ª"/>
      <sheetName val="F-28ª"/>
      <sheetName val="F-29ª"/>
      <sheetName val="F-30ª"/>
      <sheetName val="F-31ª"/>
      <sheetName val="F-32ª"/>
      <sheetName val="F-33ª"/>
      <sheetName val="F-34ª"/>
      <sheetName val="F-35ª"/>
      <sheetName val="F-36ª"/>
      <sheetName val="F-37ª"/>
      <sheetName val="F-38ª"/>
      <sheetName val="F-39ª"/>
      <sheetName val="F-40ª"/>
      <sheetName val="N-1ª"/>
      <sheetName val="N-2ª"/>
      <sheetName val="N-3ª"/>
      <sheetName val="N-4ª"/>
      <sheetName val="N-5ª"/>
      <sheetName val="N-6ª"/>
      <sheetName val="N-7ª"/>
      <sheetName val="N-8ª"/>
      <sheetName val="N-9ª"/>
      <sheetName val="N-10ª"/>
      <sheetName val="N-11ª"/>
      <sheetName val="N-12ª"/>
      <sheetName val="N-13ª"/>
      <sheetName val="N-14ª"/>
      <sheetName val="N-15ª"/>
      <sheetName val="N-16ª"/>
      <sheetName val="N-17ª"/>
      <sheetName val="N-18ª"/>
      <sheetName val="N-19ª"/>
      <sheetName val="N-20ª"/>
      <sheetName val="N-21ª"/>
      <sheetName val="N-22ª"/>
      <sheetName val="N-23ª"/>
    </sheetNames>
    <sheetDataSet>
      <sheetData sheetId="0"/>
      <sheetData sheetId="1">
        <row r="7">
          <cell r="D7">
            <v>0</v>
          </cell>
        </row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3">
          <cell r="D13">
            <v>0</v>
          </cell>
        </row>
        <row r="15">
          <cell r="D15">
            <v>0</v>
          </cell>
        </row>
        <row r="17">
          <cell r="D17">
            <v>0</v>
          </cell>
        </row>
        <row r="18">
          <cell r="D18">
            <v>0</v>
          </cell>
        </row>
        <row r="20">
          <cell r="D20">
            <v>0</v>
          </cell>
        </row>
        <row r="23">
          <cell r="D23">
            <v>0</v>
          </cell>
        </row>
        <row r="24">
          <cell r="D24">
            <v>9</v>
          </cell>
        </row>
        <row r="25">
          <cell r="D25">
            <v>24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30">
          <cell r="D30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8">
          <cell r="D38">
            <v>21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2">
          <cell r="D52">
            <v>304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7">
          <cell r="D57">
            <v>0</v>
          </cell>
        </row>
        <row r="59">
          <cell r="D59">
            <v>-945</v>
          </cell>
        </row>
        <row r="60">
          <cell r="D60">
            <v>41337</v>
          </cell>
        </row>
        <row r="61">
          <cell r="D61">
            <v>29370</v>
          </cell>
        </row>
        <row r="62">
          <cell r="D62">
            <v>17791</v>
          </cell>
        </row>
        <row r="63">
          <cell r="D63">
            <v>0</v>
          </cell>
        </row>
        <row r="64">
          <cell r="D64">
            <v>945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16806</v>
          </cell>
        </row>
        <row r="69">
          <cell r="D69">
            <v>1652074</v>
          </cell>
        </row>
        <row r="70">
          <cell r="D70">
            <v>4684</v>
          </cell>
        </row>
        <row r="71">
          <cell r="D71">
            <v>4287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25417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48569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90">
          <cell r="D90">
            <v>0</v>
          </cell>
        </row>
        <row r="93">
          <cell r="D93">
            <v>40</v>
          </cell>
        </row>
        <row r="94">
          <cell r="D94">
            <v>3</v>
          </cell>
        </row>
        <row r="95">
          <cell r="D95">
            <v>619</v>
          </cell>
        </row>
        <row r="96">
          <cell r="D96">
            <v>3</v>
          </cell>
        </row>
        <row r="97">
          <cell r="D97">
            <v>1</v>
          </cell>
        </row>
        <row r="99">
          <cell r="D99">
            <v>21377</v>
          </cell>
        </row>
        <row r="102">
          <cell r="D102">
            <v>1780</v>
          </cell>
        </row>
        <row r="105">
          <cell r="D105">
            <v>0</v>
          </cell>
        </row>
        <row r="106">
          <cell r="D106">
            <v>1</v>
          </cell>
        </row>
        <row r="107">
          <cell r="D107">
            <v>87</v>
          </cell>
        </row>
        <row r="108">
          <cell r="D108">
            <v>2</v>
          </cell>
        </row>
        <row r="109">
          <cell r="D109">
            <v>2</v>
          </cell>
        </row>
        <row r="111">
          <cell r="D111">
            <v>59</v>
          </cell>
        </row>
        <row r="113">
          <cell r="D113">
            <v>45</v>
          </cell>
        </row>
        <row r="114">
          <cell r="D114">
            <v>0</v>
          </cell>
        </row>
        <row r="115">
          <cell r="D115">
            <v>37</v>
          </cell>
        </row>
        <row r="118">
          <cell r="D118">
            <v>1004.734742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4">
          <cell r="D124">
            <v>7270.9771794871795</v>
          </cell>
        </row>
      </sheetData>
      <sheetData sheetId="2">
        <row r="7">
          <cell r="D7">
            <v>0</v>
          </cell>
        </row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3">
          <cell r="D13">
            <v>0</v>
          </cell>
        </row>
        <row r="15">
          <cell r="D15">
            <v>0</v>
          </cell>
        </row>
        <row r="17">
          <cell r="D17">
            <v>0</v>
          </cell>
        </row>
        <row r="18">
          <cell r="D18">
            <v>0</v>
          </cell>
        </row>
        <row r="20">
          <cell r="D20">
            <v>0</v>
          </cell>
        </row>
        <row r="23">
          <cell r="D23">
            <v>12</v>
          </cell>
        </row>
        <row r="24">
          <cell r="D24">
            <v>4</v>
          </cell>
        </row>
        <row r="25">
          <cell r="D25">
            <v>4</v>
          </cell>
        </row>
        <row r="26">
          <cell r="D26">
            <v>6</v>
          </cell>
        </row>
        <row r="27">
          <cell r="D27">
            <v>0</v>
          </cell>
        </row>
        <row r="28">
          <cell r="D28">
            <v>0</v>
          </cell>
        </row>
        <row r="30">
          <cell r="D30">
            <v>0</v>
          </cell>
        </row>
        <row r="32">
          <cell r="D32">
            <v>2816</v>
          </cell>
        </row>
        <row r="33">
          <cell r="D33">
            <v>3114</v>
          </cell>
        </row>
        <row r="34">
          <cell r="D34">
            <v>400</v>
          </cell>
        </row>
        <row r="35">
          <cell r="D35">
            <v>0</v>
          </cell>
        </row>
        <row r="38">
          <cell r="D38">
            <v>225</v>
          </cell>
        </row>
        <row r="39">
          <cell r="D39">
            <v>0</v>
          </cell>
        </row>
        <row r="40">
          <cell r="D40">
            <v>15</v>
          </cell>
        </row>
        <row r="41">
          <cell r="D41">
            <v>0</v>
          </cell>
        </row>
        <row r="42">
          <cell r="D42">
            <v>11</v>
          </cell>
        </row>
        <row r="43">
          <cell r="D43">
            <v>49</v>
          </cell>
        </row>
        <row r="44">
          <cell r="D44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7">
          <cell r="D57">
            <v>0</v>
          </cell>
        </row>
        <row r="60">
          <cell r="D60">
            <v>13560</v>
          </cell>
        </row>
        <row r="61">
          <cell r="D61">
            <v>0</v>
          </cell>
        </row>
        <row r="62">
          <cell r="D62">
            <v>13854</v>
          </cell>
        </row>
        <row r="63">
          <cell r="D63">
            <v>3993</v>
          </cell>
        </row>
        <row r="64">
          <cell r="D64">
            <v>378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541871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3741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90">
          <cell r="D90">
            <v>0</v>
          </cell>
        </row>
        <row r="93">
          <cell r="D93">
            <v>28</v>
          </cell>
        </row>
        <row r="94">
          <cell r="D94">
            <v>0</v>
          </cell>
        </row>
        <row r="95">
          <cell r="D95">
            <v>148</v>
          </cell>
        </row>
        <row r="96">
          <cell r="D96">
            <v>0</v>
          </cell>
        </row>
        <row r="97">
          <cell r="D97">
            <v>0</v>
          </cell>
        </row>
        <row r="99">
          <cell r="D99">
            <v>6882</v>
          </cell>
        </row>
        <row r="102">
          <cell r="D102">
            <v>733</v>
          </cell>
        </row>
        <row r="105">
          <cell r="D105">
            <v>1</v>
          </cell>
        </row>
        <row r="106">
          <cell r="D106">
            <v>0</v>
          </cell>
        </row>
        <row r="107">
          <cell r="D107">
            <v>37</v>
          </cell>
        </row>
        <row r="108">
          <cell r="D108">
            <v>0</v>
          </cell>
        </row>
        <row r="109">
          <cell r="D109">
            <v>0</v>
          </cell>
        </row>
        <row r="111">
          <cell r="D111">
            <v>46</v>
          </cell>
        </row>
        <row r="113">
          <cell r="D113">
            <v>19</v>
          </cell>
        </row>
        <row r="114">
          <cell r="D114">
            <v>0</v>
          </cell>
        </row>
        <row r="115">
          <cell r="D115">
            <v>1</v>
          </cell>
        </row>
        <row r="118">
          <cell r="D118">
            <v>23.450200000000002</v>
          </cell>
        </row>
        <row r="119">
          <cell r="D119">
            <v>0</v>
          </cell>
        </row>
        <row r="120">
          <cell r="D120">
            <v>22</v>
          </cell>
        </row>
        <row r="121">
          <cell r="D121">
            <v>0</v>
          </cell>
        </row>
        <row r="124">
          <cell r="D12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535B5-B713-4464-A303-CA48BF2E909C}">
  <dimension ref="A1:E127"/>
  <sheetViews>
    <sheetView tabSelected="1" workbookViewId="0">
      <selection activeCell="E125" sqref="E125"/>
    </sheetView>
  </sheetViews>
  <sheetFormatPr defaultRowHeight="15" x14ac:dyDescent="0.25"/>
  <cols>
    <col min="1" max="1" width="50.28515625" customWidth="1"/>
    <col min="2" max="2" width="42" customWidth="1"/>
    <col min="3" max="3" width="55.85546875" customWidth="1"/>
    <col min="4" max="4" width="20" customWidth="1"/>
    <col min="5" max="5" width="95.85546875" customWidth="1"/>
  </cols>
  <sheetData>
    <row r="1" spans="1:5" x14ac:dyDescent="0.25">
      <c r="A1" s="1" t="s">
        <v>0</v>
      </c>
      <c r="B1" s="2"/>
      <c r="C1" s="3"/>
      <c r="D1" s="4" t="s">
        <v>1</v>
      </c>
      <c r="E1" s="5"/>
    </row>
    <row r="2" spans="1:5" x14ac:dyDescent="0.25">
      <c r="A2" s="6" t="s">
        <v>2</v>
      </c>
      <c r="B2" s="7"/>
      <c r="C2" s="8"/>
      <c r="D2" s="9"/>
      <c r="E2" s="10"/>
    </row>
    <row r="3" spans="1:5" x14ac:dyDescent="0.25">
      <c r="A3" s="6" t="s">
        <v>3</v>
      </c>
      <c r="B3" s="11" t="s">
        <v>4</v>
      </c>
      <c r="C3" s="12" t="s">
        <v>5</v>
      </c>
      <c r="D3" s="13" t="s">
        <v>6</v>
      </c>
      <c r="E3" s="14" t="s">
        <v>7</v>
      </c>
    </row>
    <row r="4" spans="1:5" ht="15.75" thickBot="1" x14ac:dyDescent="0.3">
      <c r="A4" s="15"/>
      <c r="B4" s="16"/>
      <c r="C4" s="17" t="s">
        <v>8</v>
      </c>
      <c r="D4" s="18"/>
      <c r="E4" s="19"/>
    </row>
    <row r="5" spans="1:5" x14ac:dyDescent="0.25">
      <c r="A5" s="20" t="s">
        <v>9</v>
      </c>
      <c r="B5" s="21"/>
      <c r="C5" s="22"/>
      <c r="D5" s="23"/>
      <c r="E5" s="24"/>
    </row>
    <row r="6" spans="1:5" x14ac:dyDescent="0.25">
      <c r="A6" s="25" t="s">
        <v>10</v>
      </c>
      <c r="B6" s="26"/>
      <c r="C6" s="27"/>
      <c r="D6" s="28"/>
      <c r="E6" s="29"/>
    </row>
    <row r="7" spans="1:5" x14ac:dyDescent="0.25">
      <c r="A7" s="30" t="s">
        <v>11</v>
      </c>
      <c r="B7" s="31" t="s">
        <v>12</v>
      </c>
      <c r="C7" s="32">
        <v>83</v>
      </c>
      <c r="D7" s="33">
        <f>[1]Fraga!D7+[1]NetService!D7</f>
        <v>0</v>
      </c>
      <c r="E7" s="34">
        <f>C7*D7</f>
        <v>0</v>
      </c>
    </row>
    <row r="8" spans="1:5" x14ac:dyDescent="0.25">
      <c r="A8" s="30" t="s">
        <v>13</v>
      </c>
      <c r="B8" s="31" t="s">
        <v>12</v>
      </c>
      <c r="C8" s="32">
        <v>99</v>
      </c>
      <c r="D8" s="33">
        <f>[1]Fraga!D8+[1]NetService!D8</f>
        <v>0</v>
      </c>
      <c r="E8" s="34">
        <f t="shared" ref="E8:E71" si="0">C8*D8</f>
        <v>0</v>
      </c>
    </row>
    <row r="9" spans="1:5" x14ac:dyDescent="0.25">
      <c r="A9" s="25" t="s">
        <v>14</v>
      </c>
      <c r="B9" s="26"/>
      <c r="C9" s="27"/>
      <c r="D9" s="28"/>
      <c r="E9" s="29">
        <f t="shared" si="0"/>
        <v>0</v>
      </c>
    </row>
    <row r="10" spans="1:5" x14ac:dyDescent="0.25">
      <c r="A10" s="30" t="s">
        <v>11</v>
      </c>
      <c r="B10" s="31" t="s">
        <v>12</v>
      </c>
      <c r="C10" s="32">
        <v>63</v>
      </c>
      <c r="D10" s="33">
        <f>[1]Fraga!D10+[1]NetService!D10</f>
        <v>0</v>
      </c>
      <c r="E10" s="34">
        <f t="shared" si="0"/>
        <v>0</v>
      </c>
    </row>
    <row r="11" spans="1:5" x14ac:dyDescent="0.25">
      <c r="A11" s="30" t="s">
        <v>13</v>
      </c>
      <c r="B11" s="31" t="s">
        <v>12</v>
      </c>
      <c r="C11" s="32">
        <v>75</v>
      </c>
      <c r="D11" s="33">
        <f>[1]Fraga!D11+[1]NetService!D11</f>
        <v>0</v>
      </c>
      <c r="E11" s="34">
        <f t="shared" si="0"/>
        <v>0</v>
      </c>
    </row>
    <row r="12" spans="1:5" x14ac:dyDescent="0.25">
      <c r="A12" s="25" t="s">
        <v>15</v>
      </c>
      <c r="B12" s="26"/>
      <c r="C12" s="27"/>
      <c r="D12" s="28"/>
      <c r="E12" s="29">
        <f t="shared" si="0"/>
        <v>0</v>
      </c>
    </row>
    <row r="13" spans="1:5" x14ac:dyDescent="0.25">
      <c r="A13" s="30" t="s">
        <v>11</v>
      </c>
      <c r="B13" s="31" t="s">
        <v>12</v>
      </c>
      <c r="C13" s="32">
        <v>120</v>
      </c>
      <c r="D13" s="33">
        <f>[1]Fraga!D13+[1]NetService!D13</f>
        <v>0</v>
      </c>
      <c r="E13" s="34">
        <f t="shared" si="0"/>
        <v>0</v>
      </c>
    </row>
    <row r="14" spans="1:5" x14ac:dyDescent="0.25">
      <c r="A14" s="25" t="s">
        <v>16</v>
      </c>
      <c r="B14" s="26"/>
      <c r="C14" s="27"/>
      <c r="D14" s="28"/>
      <c r="E14" s="29">
        <f t="shared" si="0"/>
        <v>0</v>
      </c>
    </row>
    <row r="15" spans="1:5" x14ac:dyDescent="0.25">
      <c r="A15" s="30" t="s">
        <v>11</v>
      </c>
      <c r="B15" s="31" t="s">
        <v>12</v>
      </c>
      <c r="C15" s="32">
        <v>110</v>
      </c>
      <c r="D15" s="33">
        <f>[1]Fraga!D15+[1]NetService!D15</f>
        <v>0</v>
      </c>
      <c r="E15" s="34">
        <f t="shared" si="0"/>
        <v>0</v>
      </c>
    </row>
    <row r="16" spans="1:5" x14ac:dyDescent="0.25">
      <c r="A16" s="25" t="s">
        <v>17</v>
      </c>
      <c r="B16" s="26"/>
      <c r="C16" s="27"/>
      <c r="D16" s="28"/>
      <c r="E16" s="29">
        <f t="shared" si="0"/>
        <v>0</v>
      </c>
    </row>
    <row r="17" spans="1:5" x14ac:dyDescent="0.25">
      <c r="A17" s="30" t="s">
        <v>18</v>
      </c>
      <c r="B17" s="31" t="s">
        <v>19</v>
      </c>
      <c r="C17" s="32">
        <v>990</v>
      </c>
      <c r="D17" s="33">
        <f>[1]Fraga!D17+[1]NetService!D17</f>
        <v>0</v>
      </c>
      <c r="E17" s="34">
        <f t="shared" si="0"/>
        <v>0</v>
      </c>
    </row>
    <row r="18" spans="1:5" x14ac:dyDescent="0.25">
      <c r="A18" s="30" t="s">
        <v>20</v>
      </c>
      <c r="B18" s="31" t="s">
        <v>19</v>
      </c>
      <c r="C18" s="32">
        <v>1300</v>
      </c>
      <c r="D18" s="33">
        <f>[1]Fraga!D18+[1]NetService!D18</f>
        <v>0</v>
      </c>
      <c r="E18" s="34">
        <f t="shared" si="0"/>
        <v>0</v>
      </c>
    </row>
    <row r="19" spans="1:5" x14ac:dyDescent="0.25">
      <c r="A19" s="25" t="s">
        <v>21</v>
      </c>
      <c r="B19" s="26"/>
      <c r="C19" s="27"/>
      <c r="D19" s="28"/>
      <c r="E19" s="29">
        <f t="shared" si="0"/>
        <v>0</v>
      </c>
    </row>
    <row r="20" spans="1:5" x14ac:dyDescent="0.25">
      <c r="A20" s="30" t="s">
        <v>22</v>
      </c>
      <c r="B20" s="31" t="s">
        <v>23</v>
      </c>
      <c r="C20" s="32">
        <v>92</v>
      </c>
      <c r="D20" s="33">
        <f>[1]Fraga!D20+[1]NetService!D20</f>
        <v>0</v>
      </c>
      <c r="E20" s="34">
        <f t="shared" si="0"/>
        <v>0</v>
      </c>
    </row>
    <row r="21" spans="1:5" x14ac:dyDescent="0.25">
      <c r="A21" s="35" t="s">
        <v>24</v>
      </c>
      <c r="B21" s="36"/>
      <c r="C21" s="37"/>
      <c r="D21" s="38"/>
      <c r="E21" s="39">
        <f t="shared" si="0"/>
        <v>0</v>
      </c>
    </row>
    <row r="22" spans="1:5" x14ac:dyDescent="0.25">
      <c r="A22" s="25" t="s">
        <v>25</v>
      </c>
      <c r="B22" s="26"/>
      <c r="C22" s="27"/>
      <c r="D22" s="28"/>
      <c r="E22" s="29">
        <f t="shared" si="0"/>
        <v>0</v>
      </c>
    </row>
    <row r="23" spans="1:5" x14ac:dyDescent="0.25">
      <c r="A23" s="30" t="s">
        <v>26</v>
      </c>
      <c r="B23" s="31" t="s">
        <v>27</v>
      </c>
      <c r="C23" s="32">
        <v>760</v>
      </c>
      <c r="D23" s="33">
        <f>[1]Fraga!D23+[1]NetService!D23</f>
        <v>12</v>
      </c>
      <c r="E23" s="34">
        <f t="shared" si="0"/>
        <v>9120</v>
      </c>
    </row>
    <row r="24" spans="1:5" x14ac:dyDescent="0.25">
      <c r="A24" s="30" t="s">
        <v>28</v>
      </c>
      <c r="B24" s="31" t="s">
        <v>27</v>
      </c>
      <c r="C24" s="32">
        <v>1140</v>
      </c>
      <c r="D24" s="33">
        <f>[1]Fraga!D24+[1]NetService!D24</f>
        <v>13</v>
      </c>
      <c r="E24" s="34">
        <f t="shared" si="0"/>
        <v>14820</v>
      </c>
    </row>
    <row r="25" spans="1:5" x14ac:dyDescent="0.25">
      <c r="A25" s="30" t="s">
        <v>29</v>
      </c>
      <c r="B25" s="31" t="s">
        <v>27</v>
      </c>
      <c r="C25" s="32">
        <v>1840</v>
      </c>
      <c r="D25" s="33">
        <f>[1]Fraga!D25+[1]NetService!D25</f>
        <v>28</v>
      </c>
      <c r="E25" s="34">
        <f t="shared" si="0"/>
        <v>51520</v>
      </c>
    </row>
    <row r="26" spans="1:5" x14ac:dyDescent="0.25">
      <c r="A26" s="30" t="s">
        <v>30</v>
      </c>
      <c r="B26" s="31" t="s">
        <v>27</v>
      </c>
      <c r="C26" s="32">
        <v>2390</v>
      </c>
      <c r="D26" s="33">
        <f>[1]Fraga!D26+[1]NetService!D26</f>
        <v>6</v>
      </c>
      <c r="E26" s="34">
        <f t="shared" si="0"/>
        <v>14340</v>
      </c>
    </row>
    <row r="27" spans="1:5" x14ac:dyDescent="0.25">
      <c r="A27" s="30" t="s">
        <v>31</v>
      </c>
      <c r="B27" s="31" t="s">
        <v>27</v>
      </c>
      <c r="C27" s="32">
        <v>2590</v>
      </c>
      <c r="D27" s="33">
        <f>[1]Fraga!D27+[1]NetService!D27</f>
        <v>0</v>
      </c>
      <c r="E27" s="34">
        <f t="shared" si="0"/>
        <v>0</v>
      </c>
    </row>
    <row r="28" spans="1:5" x14ac:dyDescent="0.25">
      <c r="A28" s="30" t="s">
        <v>32</v>
      </c>
      <c r="B28" s="31" t="s">
        <v>27</v>
      </c>
      <c r="C28" s="32">
        <v>3396</v>
      </c>
      <c r="D28" s="33">
        <f>[1]Fraga!D28+[1]NetService!D28</f>
        <v>0</v>
      </c>
      <c r="E28" s="34">
        <f t="shared" si="0"/>
        <v>0</v>
      </c>
    </row>
    <row r="29" spans="1:5" x14ac:dyDescent="0.25">
      <c r="A29" s="25" t="s">
        <v>33</v>
      </c>
      <c r="B29" s="26"/>
      <c r="C29" s="27"/>
      <c r="D29" s="28"/>
      <c r="E29" s="29">
        <f t="shared" si="0"/>
        <v>0</v>
      </c>
    </row>
    <row r="30" spans="1:5" x14ac:dyDescent="0.25">
      <c r="A30" s="30" t="s">
        <v>34</v>
      </c>
      <c r="B30" s="31" t="s">
        <v>27</v>
      </c>
      <c r="C30" s="32">
        <v>150</v>
      </c>
      <c r="D30" s="33">
        <f>[1]Fraga!D30+[1]NetService!D30</f>
        <v>0</v>
      </c>
      <c r="E30" s="34">
        <f t="shared" si="0"/>
        <v>0</v>
      </c>
    </row>
    <row r="31" spans="1:5" x14ac:dyDescent="0.25">
      <c r="A31" s="25" t="s">
        <v>35</v>
      </c>
      <c r="B31" s="26"/>
      <c r="C31" s="27"/>
      <c r="D31" s="28"/>
      <c r="E31" s="29">
        <f t="shared" si="0"/>
        <v>0</v>
      </c>
    </row>
    <row r="32" spans="1:5" x14ac:dyDescent="0.25">
      <c r="A32" s="30" t="s">
        <v>36</v>
      </c>
      <c r="B32" s="31" t="s">
        <v>12</v>
      </c>
      <c r="C32" s="32">
        <v>3</v>
      </c>
      <c r="D32" s="33">
        <f>[1]Fraga!D32+[1]NetService!D32</f>
        <v>2816</v>
      </c>
      <c r="E32" s="34">
        <f t="shared" si="0"/>
        <v>8448</v>
      </c>
    </row>
    <row r="33" spans="1:5" x14ac:dyDescent="0.25">
      <c r="A33" s="30" t="s">
        <v>37</v>
      </c>
      <c r="B33" s="31" t="s">
        <v>12</v>
      </c>
      <c r="C33" s="32">
        <v>4</v>
      </c>
      <c r="D33" s="33">
        <f>[1]Fraga!D33+[1]NetService!D33</f>
        <v>3114</v>
      </c>
      <c r="E33" s="34">
        <f t="shared" si="0"/>
        <v>12456</v>
      </c>
    </row>
    <row r="34" spans="1:5" x14ac:dyDescent="0.25">
      <c r="A34" s="30" t="s">
        <v>38</v>
      </c>
      <c r="B34" s="31" t="s">
        <v>12</v>
      </c>
      <c r="C34" s="32">
        <v>5</v>
      </c>
      <c r="D34" s="33">
        <f>[1]Fraga!D34+[1]NetService!D34</f>
        <v>400</v>
      </c>
      <c r="E34" s="34">
        <f t="shared" si="0"/>
        <v>2000</v>
      </c>
    </row>
    <row r="35" spans="1:5" x14ac:dyDescent="0.25">
      <c r="A35" s="30" t="s">
        <v>39</v>
      </c>
      <c r="B35" s="31" t="s">
        <v>12</v>
      </c>
      <c r="C35" s="32">
        <v>6</v>
      </c>
      <c r="D35" s="33">
        <f>[1]Fraga!D35+[1]NetService!D35</f>
        <v>0</v>
      </c>
      <c r="E35" s="34">
        <f t="shared" si="0"/>
        <v>0</v>
      </c>
    </row>
    <row r="36" spans="1:5" x14ac:dyDescent="0.25">
      <c r="A36" s="35" t="s">
        <v>40</v>
      </c>
      <c r="B36" s="36"/>
      <c r="C36" s="37"/>
      <c r="D36" s="38"/>
      <c r="E36" s="39">
        <f t="shared" si="0"/>
        <v>0</v>
      </c>
    </row>
    <row r="37" spans="1:5" x14ac:dyDescent="0.25">
      <c r="A37" s="25" t="s">
        <v>41</v>
      </c>
      <c r="B37" s="26"/>
      <c r="C37" s="27"/>
      <c r="D37" s="28"/>
      <c r="E37" s="29">
        <f t="shared" si="0"/>
        <v>0</v>
      </c>
    </row>
    <row r="38" spans="1:5" x14ac:dyDescent="0.25">
      <c r="A38" s="30" t="s">
        <v>42</v>
      </c>
      <c r="B38" s="31" t="s">
        <v>12</v>
      </c>
      <c r="C38" s="32">
        <v>42</v>
      </c>
      <c r="D38" s="33">
        <f>[1]Fraga!D38+[1]NetService!D38</f>
        <v>246</v>
      </c>
      <c r="E38" s="34">
        <f t="shared" si="0"/>
        <v>10332</v>
      </c>
    </row>
    <row r="39" spans="1:5" x14ac:dyDescent="0.25">
      <c r="A39" s="30" t="s">
        <v>43</v>
      </c>
      <c r="B39" s="31" t="s">
        <v>27</v>
      </c>
      <c r="C39" s="32">
        <v>190</v>
      </c>
      <c r="D39" s="33">
        <f>[1]Fraga!D39+[1]NetService!D39</f>
        <v>0</v>
      </c>
      <c r="E39" s="34">
        <f t="shared" si="0"/>
        <v>0</v>
      </c>
    </row>
    <row r="40" spans="1:5" x14ac:dyDescent="0.25">
      <c r="A40" s="30" t="s">
        <v>44</v>
      </c>
      <c r="B40" s="31" t="s">
        <v>12</v>
      </c>
      <c r="C40" s="32">
        <v>4</v>
      </c>
      <c r="D40" s="33">
        <f>[1]Fraga!D40+[1]NetService!D40</f>
        <v>15</v>
      </c>
      <c r="E40" s="34">
        <f t="shared" si="0"/>
        <v>60</v>
      </c>
    </row>
    <row r="41" spans="1:5" x14ac:dyDescent="0.25">
      <c r="A41" s="30" t="s">
        <v>45</v>
      </c>
      <c r="B41" s="31" t="s">
        <v>23</v>
      </c>
      <c r="C41" s="32">
        <v>12</v>
      </c>
      <c r="D41" s="33">
        <f>[1]Fraga!D41+[1]NetService!D41</f>
        <v>0</v>
      </c>
      <c r="E41" s="34">
        <f t="shared" si="0"/>
        <v>0</v>
      </c>
    </row>
    <row r="42" spans="1:5" x14ac:dyDescent="0.25">
      <c r="A42" s="30" t="s">
        <v>46</v>
      </c>
      <c r="B42" s="31" t="s">
        <v>23</v>
      </c>
      <c r="C42" s="32">
        <v>15</v>
      </c>
      <c r="D42" s="33">
        <f>[1]Fraga!D42+[1]NetService!D42</f>
        <v>11</v>
      </c>
      <c r="E42" s="34">
        <f t="shared" si="0"/>
        <v>165</v>
      </c>
    </row>
    <row r="43" spans="1:5" x14ac:dyDescent="0.25">
      <c r="A43" s="30" t="s">
        <v>47</v>
      </c>
      <c r="B43" s="31" t="s">
        <v>23</v>
      </c>
      <c r="C43" s="32">
        <v>25</v>
      </c>
      <c r="D43" s="33">
        <f>[1]Fraga!D43+[1]NetService!D43</f>
        <v>49</v>
      </c>
      <c r="E43" s="34">
        <f t="shared" si="0"/>
        <v>1225</v>
      </c>
    </row>
    <row r="44" spans="1:5" x14ac:dyDescent="0.25">
      <c r="A44" s="30" t="s">
        <v>48</v>
      </c>
      <c r="B44" s="31" t="s">
        <v>23</v>
      </c>
      <c r="C44" s="32">
        <v>25</v>
      </c>
      <c r="D44" s="33">
        <f>[1]Fraga!D44+[1]NetService!D44</f>
        <v>0</v>
      </c>
      <c r="E44" s="34">
        <f t="shared" si="0"/>
        <v>0</v>
      </c>
    </row>
    <row r="45" spans="1:5" x14ac:dyDescent="0.25">
      <c r="A45" s="35" t="s">
        <v>49</v>
      </c>
      <c r="B45" s="36"/>
      <c r="C45" s="37"/>
      <c r="D45" s="38"/>
      <c r="E45" s="39">
        <f t="shared" si="0"/>
        <v>0</v>
      </c>
    </row>
    <row r="46" spans="1:5" x14ac:dyDescent="0.25">
      <c r="A46" s="25" t="s">
        <v>50</v>
      </c>
      <c r="B46" s="26"/>
      <c r="C46" s="27"/>
      <c r="D46" s="28"/>
      <c r="E46" s="29">
        <f t="shared" si="0"/>
        <v>0</v>
      </c>
    </row>
    <row r="47" spans="1:5" x14ac:dyDescent="0.25">
      <c r="A47" s="30" t="s">
        <v>51</v>
      </c>
      <c r="B47" s="31" t="s">
        <v>52</v>
      </c>
      <c r="C47" s="32">
        <v>195</v>
      </c>
      <c r="D47" s="33">
        <f>[1]Fraga!D47+[1]NetService!D47</f>
        <v>0</v>
      </c>
      <c r="E47" s="34">
        <f t="shared" si="0"/>
        <v>0</v>
      </c>
    </row>
    <row r="48" spans="1:5" x14ac:dyDescent="0.25">
      <c r="A48" s="30" t="s">
        <v>53</v>
      </c>
      <c r="B48" s="31" t="s">
        <v>52</v>
      </c>
      <c r="C48" s="32">
        <v>330</v>
      </c>
      <c r="D48" s="33">
        <f>[1]Fraga!D48+[1]NetService!D48</f>
        <v>0</v>
      </c>
      <c r="E48" s="34">
        <f t="shared" si="0"/>
        <v>0</v>
      </c>
    </row>
    <row r="49" spans="1:5" x14ac:dyDescent="0.25">
      <c r="A49" s="30" t="s">
        <v>54</v>
      </c>
      <c r="B49" s="31" t="s">
        <v>52</v>
      </c>
      <c r="C49" s="32">
        <v>365</v>
      </c>
      <c r="D49" s="33">
        <f>[1]Fraga!D49+[1]NetService!D49</f>
        <v>0</v>
      </c>
      <c r="E49" s="34">
        <f t="shared" si="0"/>
        <v>0</v>
      </c>
    </row>
    <row r="50" spans="1:5" x14ac:dyDescent="0.25">
      <c r="A50" s="35" t="s">
        <v>55</v>
      </c>
      <c r="B50" s="36"/>
      <c r="C50" s="37"/>
      <c r="D50" s="38"/>
      <c r="E50" s="39">
        <f t="shared" si="0"/>
        <v>0</v>
      </c>
    </row>
    <row r="51" spans="1:5" x14ac:dyDescent="0.25">
      <c r="A51" s="25" t="s">
        <v>56</v>
      </c>
      <c r="B51" s="26"/>
      <c r="C51" s="27"/>
      <c r="D51" s="28"/>
      <c r="E51" s="29">
        <f t="shared" si="0"/>
        <v>0</v>
      </c>
    </row>
    <row r="52" spans="1:5" x14ac:dyDescent="0.25">
      <c r="A52" s="30" t="s">
        <v>57</v>
      </c>
      <c r="B52" s="31" t="s">
        <v>23</v>
      </c>
      <c r="C52" s="32">
        <v>50</v>
      </c>
      <c r="D52" s="33">
        <f>[1]Fraga!D52+[1]NetService!D52</f>
        <v>304</v>
      </c>
      <c r="E52" s="34">
        <f t="shared" si="0"/>
        <v>15200</v>
      </c>
    </row>
    <row r="53" spans="1:5" x14ac:dyDescent="0.25">
      <c r="A53" s="30" t="s">
        <v>58</v>
      </c>
      <c r="B53" s="31" t="s">
        <v>23</v>
      </c>
      <c r="C53" s="32">
        <v>80</v>
      </c>
      <c r="D53" s="33">
        <f>[1]Fraga!D53+[1]NetService!D53</f>
        <v>0</v>
      </c>
      <c r="E53" s="34">
        <f t="shared" si="0"/>
        <v>0</v>
      </c>
    </row>
    <row r="54" spans="1:5" x14ac:dyDescent="0.25">
      <c r="A54" s="30" t="s">
        <v>59</v>
      </c>
      <c r="B54" s="31" t="s">
        <v>23</v>
      </c>
      <c r="C54" s="32">
        <v>56</v>
      </c>
      <c r="D54" s="33">
        <f>[1]Fraga!D54+[1]NetService!D54</f>
        <v>0</v>
      </c>
      <c r="E54" s="34">
        <f t="shared" si="0"/>
        <v>0</v>
      </c>
    </row>
    <row r="55" spans="1:5" x14ac:dyDescent="0.25">
      <c r="A55" s="30" t="s">
        <v>60</v>
      </c>
      <c r="B55" s="31" t="s">
        <v>23</v>
      </c>
      <c r="C55" s="32">
        <v>86</v>
      </c>
      <c r="D55" s="33">
        <f>[1]Fraga!D55+[1]NetService!D55</f>
        <v>0</v>
      </c>
      <c r="E55" s="34">
        <f t="shared" si="0"/>
        <v>0</v>
      </c>
    </row>
    <row r="56" spans="1:5" x14ac:dyDescent="0.25">
      <c r="A56" s="25" t="s">
        <v>61</v>
      </c>
      <c r="B56" s="26"/>
      <c r="C56" s="27"/>
      <c r="D56" s="28"/>
      <c r="E56" s="29">
        <f t="shared" si="0"/>
        <v>0</v>
      </c>
    </row>
    <row r="57" spans="1:5" x14ac:dyDescent="0.25">
      <c r="A57" s="30" t="s">
        <v>62</v>
      </c>
      <c r="B57" s="31" t="s">
        <v>23</v>
      </c>
      <c r="C57" s="32">
        <v>35</v>
      </c>
      <c r="D57" s="33">
        <f>[1]Fraga!D57+[1]NetService!D57</f>
        <v>0</v>
      </c>
      <c r="E57" s="34">
        <f t="shared" si="0"/>
        <v>0</v>
      </c>
    </row>
    <row r="58" spans="1:5" x14ac:dyDescent="0.25">
      <c r="A58" s="35" t="s">
        <v>63</v>
      </c>
      <c r="B58" s="36"/>
      <c r="C58" s="37"/>
      <c r="D58" s="38"/>
      <c r="E58" s="39">
        <f t="shared" si="0"/>
        <v>0</v>
      </c>
    </row>
    <row r="59" spans="1:5" x14ac:dyDescent="0.25">
      <c r="A59" s="25" t="s">
        <v>64</v>
      </c>
      <c r="B59" s="26"/>
      <c r="C59" s="40">
        <v>1</v>
      </c>
      <c r="D59" s="41">
        <f>[1]Fraga!D59+[1]NetService!D59</f>
        <v>-945</v>
      </c>
      <c r="E59" s="42">
        <f t="shared" si="0"/>
        <v>-945</v>
      </c>
    </row>
    <row r="60" spans="1:5" x14ac:dyDescent="0.25">
      <c r="A60" s="30" t="s">
        <v>65</v>
      </c>
      <c r="B60" s="43" t="s">
        <v>12</v>
      </c>
      <c r="C60" s="44">
        <v>5</v>
      </c>
      <c r="D60" s="45">
        <f>[1]Fraga!D60+[1]NetService!D60</f>
        <v>54897</v>
      </c>
      <c r="E60" s="46">
        <f t="shared" si="0"/>
        <v>274485</v>
      </c>
    </row>
    <row r="61" spans="1:5" x14ac:dyDescent="0.25">
      <c r="A61" s="30" t="s">
        <v>66</v>
      </c>
      <c r="B61" s="43" t="s">
        <v>12</v>
      </c>
      <c r="C61" s="44">
        <v>7</v>
      </c>
      <c r="D61" s="45">
        <f>[1]Fraga!D61+[1]NetService!D61</f>
        <v>29370</v>
      </c>
      <c r="E61" s="46">
        <f t="shared" si="0"/>
        <v>205590</v>
      </c>
    </row>
    <row r="62" spans="1:5" x14ac:dyDescent="0.25">
      <c r="A62" s="30" t="s">
        <v>67</v>
      </c>
      <c r="B62" s="43" t="s">
        <v>12</v>
      </c>
      <c r="C62" s="44">
        <v>8</v>
      </c>
      <c r="D62" s="45">
        <f>[1]Fraga!D62+[1]NetService!D62</f>
        <v>31645</v>
      </c>
      <c r="E62" s="46">
        <f t="shared" si="0"/>
        <v>253160</v>
      </c>
    </row>
    <row r="63" spans="1:5" x14ac:dyDescent="0.25">
      <c r="A63" s="30" t="s">
        <v>68</v>
      </c>
      <c r="B63" s="43" t="s">
        <v>12</v>
      </c>
      <c r="C63" s="44">
        <v>6</v>
      </c>
      <c r="D63" s="45">
        <f>[1]Fraga!D63+[1]NetService!D63</f>
        <v>3993</v>
      </c>
      <c r="E63" s="46">
        <f t="shared" si="0"/>
        <v>23958</v>
      </c>
    </row>
    <row r="64" spans="1:5" x14ac:dyDescent="0.25">
      <c r="A64" s="30" t="s">
        <v>69</v>
      </c>
      <c r="B64" s="43" t="s">
        <v>12</v>
      </c>
      <c r="C64" s="44">
        <v>8</v>
      </c>
      <c r="D64" s="45">
        <f>[1]Fraga!D64+[1]NetService!D64</f>
        <v>1323</v>
      </c>
      <c r="E64" s="46">
        <f t="shared" si="0"/>
        <v>10584</v>
      </c>
    </row>
    <row r="65" spans="1:5" x14ac:dyDescent="0.25">
      <c r="A65" s="30" t="s">
        <v>70</v>
      </c>
      <c r="B65" s="43" t="s">
        <v>12</v>
      </c>
      <c r="C65" s="44">
        <v>9</v>
      </c>
      <c r="D65" s="45">
        <f>[1]Fraga!D65+[1]NetService!D65</f>
        <v>0</v>
      </c>
      <c r="E65" s="46">
        <f t="shared" si="0"/>
        <v>0</v>
      </c>
    </row>
    <row r="66" spans="1:5" x14ac:dyDescent="0.25">
      <c r="A66" s="30" t="s">
        <v>71</v>
      </c>
      <c r="B66" s="31" t="s">
        <v>12</v>
      </c>
      <c r="C66" s="32">
        <v>8</v>
      </c>
      <c r="D66" s="47">
        <f>[1]Fraga!D66+[1]NetService!D66</f>
        <v>0</v>
      </c>
      <c r="E66" s="48">
        <f t="shared" si="0"/>
        <v>0</v>
      </c>
    </row>
    <row r="67" spans="1:5" x14ac:dyDescent="0.25">
      <c r="A67" s="30" t="s">
        <v>72</v>
      </c>
      <c r="B67" s="31" t="s">
        <v>12</v>
      </c>
      <c r="C67" s="32">
        <v>9</v>
      </c>
      <c r="D67" s="47">
        <f>[1]Fraga!D67+[1]NetService!D67</f>
        <v>0</v>
      </c>
      <c r="E67" s="48">
        <f t="shared" si="0"/>
        <v>0</v>
      </c>
    </row>
    <row r="68" spans="1:5" x14ac:dyDescent="0.25">
      <c r="A68" s="30" t="s">
        <v>73</v>
      </c>
      <c r="B68" s="31" t="s">
        <v>12</v>
      </c>
      <c r="C68" s="32">
        <v>11</v>
      </c>
      <c r="D68" s="47">
        <f>[1]Fraga!D68+[1]NetService!D68</f>
        <v>16806</v>
      </c>
      <c r="E68" s="48">
        <f t="shared" si="0"/>
        <v>184866</v>
      </c>
    </row>
    <row r="69" spans="1:5" x14ac:dyDescent="0.25">
      <c r="A69" s="30" t="s">
        <v>74</v>
      </c>
      <c r="B69" s="31" t="s">
        <v>12</v>
      </c>
      <c r="C69" s="32">
        <v>12</v>
      </c>
      <c r="D69" s="47">
        <f>[1]Fraga!D69+[1]NetService!D69</f>
        <v>2193945</v>
      </c>
      <c r="E69" s="48">
        <f t="shared" si="0"/>
        <v>26327340</v>
      </c>
    </row>
    <row r="70" spans="1:5" x14ac:dyDescent="0.25">
      <c r="A70" s="30" t="s">
        <v>75</v>
      </c>
      <c r="B70" s="31" t="s">
        <v>12</v>
      </c>
      <c r="C70" s="32">
        <v>13</v>
      </c>
      <c r="D70" s="47">
        <f>[1]Fraga!D70+[1]NetService!D70</f>
        <v>4684</v>
      </c>
      <c r="E70" s="48">
        <f t="shared" si="0"/>
        <v>60892</v>
      </c>
    </row>
    <row r="71" spans="1:5" x14ac:dyDescent="0.25">
      <c r="A71" s="30" t="s">
        <v>76</v>
      </c>
      <c r="B71" s="31" t="s">
        <v>12</v>
      </c>
      <c r="C71" s="32">
        <v>15</v>
      </c>
      <c r="D71" s="47">
        <f>[1]Fraga!D71+[1]NetService!D71</f>
        <v>4287</v>
      </c>
      <c r="E71" s="48">
        <f t="shared" si="0"/>
        <v>64305</v>
      </c>
    </row>
    <row r="72" spans="1:5" x14ac:dyDescent="0.25">
      <c r="A72" s="30" t="s">
        <v>77</v>
      </c>
      <c r="B72" s="31" t="s">
        <v>12</v>
      </c>
      <c r="C72" s="32">
        <v>10</v>
      </c>
      <c r="D72" s="47">
        <f>[1]Fraga!D72+[1]NetService!D72</f>
        <v>0</v>
      </c>
      <c r="E72" s="48">
        <f t="shared" ref="E72:E124" si="1">C72*D72</f>
        <v>0</v>
      </c>
    </row>
    <row r="73" spans="1:5" x14ac:dyDescent="0.25">
      <c r="A73" s="30" t="s">
        <v>78</v>
      </c>
      <c r="B73" s="31" t="s">
        <v>12</v>
      </c>
      <c r="C73" s="32">
        <v>12</v>
      </c>
      <c r="D73" s="47">
        <f>[1]Fraga!D73+[1]NetService!D73</f>
        <v>0</v>
      </c>
      <c r="E73" s="48">
        <f t="shared" si="1"/>
        <v>0</v>
      </c>
    </row>
    <row r="74" spans="1:5" x14ac:dyDescent="0.25">
      <c r="A74" s="30" t="s">
        <v>79</v>
      </c>
      <c r="B74" s="31" t="s">
        <v>12</v>
      </c>
      <c r="C74" s="32">
        <v>13</v>
      </c>
      <c r="D74" s="47">
        <f>[1]Fraga!D74+[1]NetService!D74</f>
        <v>29158</v>
      </c>
      <c r="E74" s="48">
        <f t="shared" si="1"/>
        <v>379054</v>
      </c>
    </row>
    <row r="75" spans="1:5" x14ac:dyDescent="0.25">
      <c r="A75" s="30" t="s">
        <v>80</v>
      </c>
      <c r="B75" s="31" t="s">
        <v>12</v>
      </c>
      <c r="C75" s="32">
        <v>11</v>
      </c>
      <c r="D75" s="47">
        <f>[1]Fraga!D75+[1]NetService!D75</f>
        <v>0</v>
      </c>
      <c r="E75" s="48">
        <f t="shared" si="1"/>
        <v>0</v>
      </c>
    </row>
    <row r="76" spans="1:5" x14ac:dyDescent="0.25">
      <c r="A76" s="30" t="s">
        <v>81</v>
      </c>
      <c r="B76" s="31" t="s">
        <v>12</v>
      </c>
      <c r="C76" s="32">
        <v>13</v>
      </c>
      <c r="D76" s="47">
        <f>[1]Fraga!D76+[1]NetService!D76</f>
        <v>0</v>
      </c>
      <c r="E76" s="48">
        <f t="shared" si="1"/>
        <v>0</v>
      </c>
    </row>
    <row r="77" spans="1:5" x14ac:dyDescent="0.25">
      <c r="A77" s="30" t="s">
        <v>82</v>
      </c>
      <c r="B77" s="31" t="s">
        <v>12</v>
      </c>
      <c r="C77" s="32">
        <v>14</v>
      </c>
      <c r="D77" s="47">
        <f>[1]Fraga!D77+[1]NetService!D77</f>
        <v>48569</v>
      </c>
      <c r="E77" s="48">
        <f t="shared" si="1"/>
        <v>679966</v>
      </c>
    </row>
    <row r="78" spans="1:5" x14ac:dyDescent="0.25">
      <c r="A78" s="30" t="s">
        <v>83</v>
      </c>
      <c r="B78" s="31" t="s">
        <v>12</v>
      </c>
      <c r="C78" s="32">
        <v>17</v>
      </c>
      <c r="D78" s="47">
        <f>[1]Fraga!D78+[1]NetService!D78</f>
        <v>0</v>
      </c>
      <c r="E78" s="48">
        <f t="shared" si="1"/>
        <v>0</v>
      </c>
    </row>
    <row r="79" spans="1:5" x14ac:dyDescent="0.25">
      <c r="A79" s="30" t="s">
        <v>84</v>
      </c>
      <c r="B79" s="31" t="s">
        <v>12</v>
      </c>
      <c r="C79" s="32">
        <v>19</v>
      </c>
      <c r="D79" s="47">
        <f>[1]Fraga!D79+[1]NetService!D79</f>
        <v>0</v>
      </c>
      <c r="E79" s="48">
        <f t="shared" si="1"/>
        <v>0</v>
      </c>
    </row>
    <row r="80" spans="1:5" x14ac:dyDescent="0.25">
      <c r="A80" s="30" t="s">
        <v>85</v>
      </c>
      <c r="B80" s="43" t="s">
        <v>12</v>
      </c>
      <c r="C80" s="44">
        <v>22</v>
      </c>
      <c r="D80" s="45">
        <f>[1]Fraga!D80+[1]NetService!D80</f>
        <v>0</v>
      </c>
      <c r="E80" s="46">
        <f t="shared" si="1"/>
        <v>0</v>
      </c>
    </row>
    <row r="81" spans="1:5" x14ac:dyDescent="0.25">
      <c r="A81" s="30" t="s">
        <v>86</v>
      </c>
      <c r="B81" s="43" t="s">
        <v>12</v>
      </c>
      <c r="C81" s="44">
        <v>24</v>
      </c>
      <c r="D81" s="45">
        <f>[1]Fraga!D81+[1]NetService!D81</f>
        <v>0</v>
      </c>
      <c r="E81" s="46">
        <f t="shared" si="1"/>
        <v>0</v>
      </c>
    </row>
    <row r="82" spans="1:5" x14ac:dyDescent="0.25">
      <c r="A82" s="25" t="s">
        <v>87</v>
      </c>
      <c r="B82" s="26"/>
      <c r="C82" s="27"/>
      <c r="D82" s="28"/>
      <c r="E82" s="29">
        <f t="shared" si="1"/>
        <v>0</v>
      </c>
    </row>
    <row r="83" spans="1:5" x14ac:dyDescent="0.25">
      <c r="A83" s="30" t="s">
        <v>88</v>
      </c>
      <c r="B83" s="31" t="s">
        <v>12</v>
      </c>
      <c r="C83" s="32">
        <v>10</v>
      </c>
      <c r="D83" s="33">
        <f>[1]Fraga!D83+[1]NetService!D83</f>
        <v>0</v>
      </c>
      <c r="E83" s="34">
        <f t="shared" si="1"/>
        <v>0</v>
      </c>
    </row>
    <row r="84" spans="1:5" x14ac:dyDescent="0.25">
      <c r="A84" s="30" t="s">
        <v>89</v>
      </c>
      <c r="B84" s="31" t="s">
        <v>12</v>
      </c>
      <c r="C84" s="32">
        <v>11</v>
      </c>
      <c r="D84" s="33">
        <f>[1]Fraga!D84+[1]NetService!D84</f>
        <v>0</v>
      </c>
      <c r="E84" s="34">
        <f t="shared" si="1"/>
        <v>0</v>
      </c>
    </row>
    <row r="85" spans="1:5" x14ac:dyDescent="0.25">
      <c r="A85" s="30" t="s">
        <v>90</v>
      </c>
      <c r="B85" s="31" t="s">
        <v>12</v>
      </c>
      <c r="C85" s="32">
        <v>12</v>
      </c>
      <c r="D85" s="33">
        <f>[1]Fraga!D85+[1]NetService!D85</f>
        <v>0</v>
      </c>
      <c r="E85" s="34">
        <f t="shared" si="1"/>
        <v>0</v>
      </c>
    </row>
    <row r="86" spans="1:5" x14ac:dyDescent="0.25">
      <c r="A86" s="30" t="s">
        <v>91</v>
      </c>
      <c r="B86" s="31" t="s">
        <v>12</v>
      </c>
      <c r="C86" s="32">
        <v>13</v>
      </c>
      <c r="D86" s="33">
        <f>[1]Fraga!D86+[1]NetService!D86</f>
        <v>0</v>
      </c>
      <c r="E86" s="34">
        <f t="shared" si="1"/>
        <v>0</v>
      </c>
    </row>
    <row r="87" spans="1:5" x14ac:dyDescent="0.25">
      <c r="A87" s="30" t="s">
        <v>92</v>
      </c>
      <c r="B87" s="31" t="s">
        <v>12</v>
      </c>
      <c r="C87" s="32">
        <v>14</v>
      </c>
      <c r="D87" s="33">
        <f>[1]Fraga!D87+[1]NetService!D87</f>
        <v>0</v>
      </c>
      <c r="E87" s="34">
        <f t="shared" si="1"/>
        <v>0</v>
      </c>
    </row>
    <row r="88" spans="1:5" x14ac:dyDescent="0.25">
      <c r="A88" s="30" t="s">
        <v>93</v>
      </c>
      <c r="B88" s="31" t="s">
        <v>12</v>
      </c>
      <c r="C88" s="32">
        <v>17</v>
      </c>
      <c r="D88" s="33">
        <f>[1]Fraga!D88+[1]NetService!D88</f>
        <v>0</v>
      </c>
      <c r="E88" s="34">
        <f t="shared" si="1"/>
        <v>0</v>
      </c>
    </row>
    <row r="89" spans="1:5" x14ac:dyDescent="0.25">
      <c r="A89" s="25" t="s">
        <v>94</v>
      </c>
      <c r="B89" s="26"/>
      <c r="C89" s="27"/>
      <c r="D89" s="28"/>
      <c r="E89" s="29">
        <f t="shared" si="1"/>
        <v>0</v>
      </c>
    </row>
    <row r="90" spans="1:5" x14ac:dyDescent="0.25">
      <c r="A90" s="30" t="s">
        <v>95</v>
      </c>
      <c r="B90" s="31" t="s">
        <v>12</v>
      </c>
      <c r="C90" s="32">
        <v>30</v>
      </c>
      <c r="D90" s="33">
        <f>[1]Fraga!D90+[1]NetService!D90</f>
        <v>0</v>
      </c>
      <c r="E90" s="34">
        <f t="shared" si="1"/>
        <v>0</v>
      </c>
    </row>
    <row r="91" spans="1:5" x14ac:dyDescent="0.25">
      <c r="A91" s="35" t="s">
        <v>96</v>
      </c>
      <c r="B91" s="36"/>
      <c r="C91" s="37"/>
      <c r="D91" s="38"/>
      <c r="E91" s="39">
        <f t="shared" si="1"/>
        <v>0</v>
      </c>
    </row>
    <row r="92" spans="1:5" x14ac:dyDescent="0.25">
      <c r="A92" s="25" t="s">
        <v>97</v>
      </c>
      <c r="B92" s="26"/>
      <c r="C92" s="27"/>
      <c r="D92" s="28"/>
      <c r="E92" s="29">
        <f t="shared" si="1"/>
        <v>0</v>
      </c>
    </row>
    <row r="93" spans="1:5" x14ac:dyDescent="0.25">
      <c r="A93" s="30" t="s">
        <v>98</v>
      </c>
      <c r="B93" s="31" t="s">
        <v>99</v>
      </c>
      <c r="C93" s="32">
        <v>800</v>
      </c>
      <c r="D93" s="47">
        <f>[1]Fraga!D93+[1]NetService!D93</f>
        <v>68</v>
      </c>
      <c r="E93" s="48">
        <f t="shared" si="1"/>
        <v>54400</v>
      </c>
    </row>
    <row r="94" spans="1:5" x14ac:dyDescent="0.25">
      <c r="A94" s="30" t="s">
        <v>100</v>
      </c>
      <c r="B94" s="31" t="s">
        <v>99</v>
      </c>
      <c r="C94" s="32">
        <v>900</v>
      </c>
      <c r="D94" s="47">
        <f>[1]Fraga!D94+[1]NetService!D94</f>
        <v>3</v>
      </c>
      <c r="E94" s="48">
        <f t="shared" si="1"/>
        <v>2700</v>
      </c>
    </row>
    <row r="95" spans="1:5" x14ac:dyDescent="0.25">
      <c r="A95" s="30" t="s">
        <v>101</v>
      </c>
      <c r="B95" s="31" t="s">
        <v>99</v>
      </c>
      <c r="C95" s="32">
        <v>950</v>
      </c>
      <c r="D95" s="47">
        <f>[1]Fraga!D95+[1]NetService!D95</f>
        <v>767</v>
      </c>
      <c r="E95" s="48">
        <f t="shared" si="1"/>
        <v>728650</v>
      </c>
    </row>
    <row r="96" spans="1:5" x14ac:dyDescent="0.25">
      <c r="A96" s="30" t="s">
        <v>102</v>
      </c>
      <c r="B96" s="31" t="s">
        <v>99</v>
      </c>
      <c r="C96" s="32">
        <v>1000</v>
      </c>
      <c r="D96" s="47">
        <f>[1]Fraga!D96+[1]NetService!D96</f>
        <v>3</v>
      </c>
      <c r="E96" s="48">
        <f t="shared" si="1"/>
        <v>3000</v>
      </c>
    </row>
    <row r="97" spans="1:5" x14ac:dyDescent="0.25">
      <c r="A97" s="30" t="s">
        <v>103</v>
      </c>
      <c r="B97" s="31" t="s">
        <v>99</v>
      </c>
      <c r="C97" s="32">
        <v>1050</v>
      </c>
      <c r="D97" s="47">
        <f>[1]Fraga!D97+[1]NetService!D97</f>
        <v>1</v>
      </c>
      <c r="E97" s="48">
        <f t="shared" si="1"/>
        <v>1050</v>
      </c>
    </row>
    <row r="98" spans="1:5" x14ac:dyDescent="0.25">
      <c r="A98" s="25" t="s">
        <v>104</v>
      </c>
      <c r="B98" s="26"/>
      <c r="C98" s="27"/>
      <c r="D98" s="28"/>
      <c r="E98" s="29">
        <f t="shared" si="1"/>
        <v>0</v>
      </c>
    </row>
    <row r="99" spans="1:5" x14ac:dyDescent="0.25">
      <c r="A99" s="30" t="s">
        <v>105</v>
      </c>
      <c r="B99" s="31" t="s">
        <v>19</v>
      </c>
      <c r="C99" s="32">
        <v>25</v>
      </c>
      <c r="D99" s="47">
        <f>[1]Fraga!D99+[1]NetService!D99</f>
        <v>28259</v>
      </c>
      <c r="E99" s="48">
        <f t="shared" si="1"/>
        <v>706475</v>
      </c>
    </row>
    <row r="100" spans="1:5" x14ac:dyDescent="0.25">
      <c r="A100" s="35" t="s">
        <v>106</v>
      </c>
      <c r="B100" s="36"/>
      <c r="C100" s="37"/>
      <c r="D100" s="38"/>
      <c r="E100" s="39">
        <f t="shared" si="1"/>
        <v>0</v>
      </c>
    </row>
    <row r="101" spans="1:5" x14ac:dyDescent="0.25">
      <c r="A101" s="25" t="s">
        <v>107</v>
      </c>
      <c r="B101" s="26"/>
      <c r="C101" s="27"/>
      <c r="D101" s="28"/>
      <c r="E101" s="29">
        <f t="shared" si="1"/>
        <v>0</v>
      </c>
    </row>
    <row r="102" spans="1:5" x14ac:dyDescent="0.25">
      <c r="A102" s="30" t="s">
        <v>108</v>
      </c>
      <c r="B102" s="31" t="s">
        <v>109</v>
      </c>
      <c r="C102" s="32">
        <v>8</v>
      </c>
      <c r="D102" s="47">
        <f>[1]Fraga!D102+[1]NetService!D102</f>
        <v>2513</v>
      </c>
      <c r="E102" s="48">
        <f t="shared" si="1"/>
        <v>20104</v>
      </c>
    </row>
    <row r="103" spans="1:5" x14ac:dyDescent="0.25">
      <c r="A103" s="35" t="s">
        <v>110</v>
      </c>
      <c r="B103" s="36"/>
      <c r="C103" s="37"/>
      <c r="D103" s="38"/>
      <c r="E103" s="39">
        <f t="shared" si="1"/>
        <v>0</v>
      </c>
    </row>
    <row r="104" spans="1:5" x14ac:dyDescent="0.25">
      <c r="A104" s="25" t="s">
        <v>111</v>
      </c>
      <c r="B104" s="26"/>
      <c r="C104" s="27"/>
      <c r="D104" s="28"/>
      <c r="E104" s="29">
        <f t="shared" si="1"/>
        <v>0</v>
      </c>
    </row>
    <row r="105" spans="1:5" x14ac:dyDescent="0.25">
      <c r="A105" s="30" t="s">
        <v>112</v>
      </c>
      <c r="B105" s="31" t="s">
        <v>99</v>
      </c>
      <c r="C105" s="32">
        <v>1100</v>
      </c>
      <c r="D105" s="33">
        <f>[1]Fraga!D105+[1]NetService!D105</f>
        <v>1</v>
      </c>
      <c r="E105" s="34">
        <f t="shared" si="1"/>
        <v>1100</v>
      </c>
    </row>
    <row r="106" spans="1:5" x14ac:dyDescent="0.25">
      <c r="A106" s="30" t="s">
        <v>113</v>
      </c>
      <c r="B106" s="31" t="s">
        <v>99</v>
      </c>
      <c r="C106" s="32">
        <v>1500</v>
      </c>
      <c r="D106" s="47">
        <f>[1]Fraga!D106+[1]NetService!D106</f>
        <v>1</v>
      </c>
      <c r="E106" s="48">
        <f t="shared" si="1"/>
        <v>1500</v>
      </c>
    </row>
    <row r="107" spans="1:5" x14ac:dyDescent="0.25">
      <c r="A107" s="30" t="s">
        <v>114</v>
      </c>
      <c r="B107" s="31" t="s">
        <v>99</v>
      </c>
      <c r="C107" s="32">
        <v>1700</v>
      </c>
      <c r="D107" s="47">
        <f>[1]Fraga!D107+[1]NetService!D107</f>
        <v>124</v>
      </c>
      <c r="E107" s="48">
        <f t="shared" si="1"/>
        <v>210800</v>
      </c>
    </row>
    <row r="108" spans="1:5" x14ac:dyDescent="0.25">
      <c r="A108" s="30" t="s">
        <v>115</v>
      </c>
      <c r="B108" s="31" t="s">
        <v>99</v>
      </c>
      <c r="C108" s="32">
        <v>2300</v>
      </c>
      <c r="D108" s="47">
        <f>[1]Fraga!D108+[1]NetService!D108</f>
        <v>2</v>
      </c>
      <c r="E108" s="48">
        <f t="shared" si="1"/>
        <v>4600</v>
      </c>
    </row>
    <row r="109" spans="1:5" x14ac:dyDescent="0.25">
      <c r="A109" s="30" t="s">
        <v>116</v>
      </c>
      <c r="B109" s="31" t="s">
        <v>99</v>
      </c>
      <c r="C109" s="32">
        <v>3000</v>
      </c>
      <c r="D109" s="33">
        <f>[1]Fraga!D109+[1]NetService!D109</f>
        <v>2</v>
      </c>
      <c r="E109" s="34">
        <f t="shared" si="1"/>
        <v>6000</v>
      </c>
    </row>
    <row r="110" spans="1:5" x14ac:dyDescent="0.25">
      <c r="A110" s="25" t="s">
        <v>117</v>
      </c>
      <c r="B110" s="26"/>
      <c r="C110" s="27"/>
      <c r="D110" s="28"/>
      <c r="E110" s="29">
        <f t="shared" si="1"/>
        <v>0</v>
      </c>
    </row>
    <row r="111" spans="1:5" x14ac:dyDescent="0.25">
      <c r="A111" s="30" t="s">
        <v>118</v>
      </c>
      <c r="B111" s="31" t="s">
        <v>99</v>
      </c>
      <c r="C111" s="32">
        <v>160</v>
      </c>
      <c r="D111" s="33">
        <f>[1]Fraga!D111+[1]NetService!D111</f>
        <v>105</v>
      </c>
      <c r="E111" s="34">
        <f t="shared" si="1"/>
        <v>16800</v>
      </c>
    </row>
    <row r="112" spans="1:5" x14ac:dyDescent="0.25">
      <c r="A112" s="25" t="s">
        <v>119</v>
      </c>
      <c r="B112" s="26"/>
      <c r="C112" s="27"/>
      <c r="D112" s="28"/>
      <c r="E112" s="29">
        <f t="shared" si="1"/>
        <v>0</v>
      </c>
    </row>
    <row r="113" spans="1:5" x14ac:dyDescent="0.25">
      <c r="A113" s="30" t="s">
        <v>120</v>
      </c>
      <c r="B113" s="31" t="s">
        <v>23</v>
      </c>
      <c r="C113" s="32">
        <v>600</v>
      </c>
      <c r="D113" s="33">
        <f>[1]Fraga!D113+[1]NetService!D113</f>
        <v>64</v>
      </c>
      <c r="E113" s="34">
        <f t="shared" si="1"/>
        <v>38400</v>
      </c>
    </row>
    <row r="114" spans="1:5" x14ac:dyDescent="0.25">
      <c r="A114" s="30" t="s">
        <v>121</v>
      </c>
      <c r="B114" s="31" t="s">
        <v>23</v>
      </c>
      <c r="C114" s="32">
        <v>4700</v>
      </c>
      <c r="D114" s="33">
        <f>[1]Fraga!D114+[1]NetService!D114</f>
        <v>0</v>
      </c>
      <c r="E114" s="34">
        <f t="shared" si="1"/>
        <v>0</v>
      </c>
    </row>
    <row r="115" spans="1:5" x14ac:dyDescent="0.25">
      <c r="A115" s="30" t="s">
        <v>122</v>
      </c>
      <c r="B115" s="31" t="s">
        <v>23</v>
      </c>
      <c r="C115" s="32">
        <v>110</v>
      </c>
      <c r="D115" s="33">
        <f>[1]Fraga!D115+[1]NetService!D115</f>
        <v>38</v>
      </c>
      <c r="E115" s="34">
        <f t="shared" si="1"/>
        <v>4180</v>
      </c>
    </row>
    <row r="116" spans="1:5" x14ac:dyDescent="0.25">
      <c r="A116" s="35" t="s">
        <v>123</v>
      </c>
      <c r="B116" s="36"/>
      <c r="C116" s="37"/>
      <c r="D116" s="38"/>
      <c r="E116" s="39">
        <f t="shared" si="1"/>
        <v>0</v>
      </c>
    </row>
    <row r="117" spans="1:5" x14ac:dyDescent="0.25">
      <c r="A117" s="25" t="s">
        <v>124</v>
      </c>
      <c r="B117" s="26"/>
      <c r="C117" s="27"/>
      <c r="D117" s="28"/>
      <c r="E117" s="29">
        <f t="shared" si="1"/>
        <v>0</v>
      </c>
    </row>
    <row r="118" spans="1:5" x14ac:dyDescent="0.25">
      <c r="A118" s="30" t="s">
        <v>125</v>
      </c>
      <c r="B118" s="31" t="s">
        <v>126</v>
      </c>
      <c r="C118" s="32">
        <v>1580</v>
      </c>
      <c r="D118" s="47">
        <f>[1]Fraga!D118+[1]NetService!D118</f>
        <v>1028.1849420000001</v>
      </c>
      <c r="E118" s="48">
        <f t="shared" si="1"/>
        <v>1624532.20836</v>
      </c>
    </row>
    <row r="119" spans="1:5" x14ac:dyDescent="0.25">
      <c r="A119" s="30" t="s">
        <v>127</v>
      </c>
      <c r="B119" s="31" t="s">
        <v>12</v>
      </c>
      <c r="C119" s="32">
        <v>1</v>
      </c>
      <c r="D119" s="47">
        <f>[1]Fraga!D119+[1]NetService!D119</f>
        <v>0</v>
      </c>
      <c r="E119" s="48">
        <f t="shared" si="1"/>
        <v>0</v>
      </c>
    </row>
    <row r="120" spans="1:5" x14ac:dyDescent="0.25">
      <c r="A120" s="30" t="s">
        <v>128</v>
      </c>
      <c r="B120" s="31" t="s">
        <v>129</v>
      </c>
      <c r="C120" s="32">
        <v>420</v>
      </c>
      <c r="D120" s="33">
        <f>[1]Fraga!D120+[1]NetService!D120</f>
        <v>22</v>
      </c>
      <c r="E120" s="34">
        <f t="shared" si="1"/>
        <v>9240</v>
      </c>
    </row>
    <row r="121" spans="1:5" x14ac:dyDescent="0.25">
      <c r="A121" s="30" t="s">
        <v>130</v>
      </c>
      <c r="B121" s="31" t="s">
        <v>131</v>
      </c>
      <c r="C121" s="32">
        <v>105</v>
      </c>
      <c r="D121" s="33">
        <f>[1]Fraga!D121+[1]NetService!D121</f>
        <v>0</v>
      </c>
      <c r="E121" s="34">
        <f t="shared" si="1"/>
        <v>0</v>
      </c>
    </row>
    <row r="122" spans="1:5" x14ac:dyDescent="0.25">
      <c r="A122" s="35" t="s">
        <v>132</v>
      </c>
      <c r="B122" s="36"/>
      <c r="C122" s="37"/>
      <c r="D122" s="38"/>
      <c r="E122" s="39">
        <f t="shared" si="1"/>
        <v>0</v>
      </c>
    </row>
    <row r="123" spans="1:5" x14ac:dyDescent="0.25">
      <c r="A123" s="25" t="s">
        <v>133</v>
      </c>
      <c r="B123" s="26"/>
      <c r="C123" s="27"/>
      <c r="D123" s="28"/>
      <c r="E123" s="29">
        <f t="shared" si="1"/>
        <v>0</v>
      </c>
    </row>
    <row r="124" spans="1:5" ht="360.75" thickBot="1" x14ac:dyDescent="0.3">
      <c r="A124" s="49" t="s">
        <v>134</v>
      </c>
      <c r="B124" s="50" t="s">
        <v>126</v>
      </c>
      <c r="C124" s="51">
        <v>39</v>
      </c>
      <c r="D124" s="52">
        <f>[1]Fraga!D124+[1]NetService!D124</f>
        <v>7270.9771794871795</v>
      </c>
      <c r="E124" s="53">
        <f t="shared" si="1"/>
        <v>283568.11</v>
      </c>
    </row>
    <row r="125" spans="1:5" ht="15.75" thickBot="1" x14ac:dyDescent="0.3">
      <c r="A125" s="54" t="s">
        <v>135</v>
      </c>
      <c r="B125" s="55"/>
      <c r="C125" s="55"/>
      <c r="D125" s="56"/>
      <c r="E125" s="57">
        <f>SUM(E7:E124)</f>
        <v>32320040.318360001</v>
      </c>
    </row>
    <row r="126" spans="1:5" ht="15.75" thickBot="1" x14ac:dyDescent="0.3"/>
    <row r="127" spans="1:5" ht="16.5" thickBot="1" x14ac:dyDescent="0.3">
      <c r="A127" s="54" t="s">
        <v>136</v>
      </c>
      <c r="B127" s="55"/>
      <c r="C127" s="55"/>
      <c r="D127" s="58">
        <v>29716437.941185765</v>
      </c>
      <c r="E127" s="59"/>
    </row>
  </sheetData>
  <mergeCells count="10">
    <mergeCell ref="A125:C125"/>
    <mergeCell ref="A127:C127"/>
    <mergeCell ref="D127:E127"/>
    <mergeCell ref="A1:C1"/>
    <mergeCell ref="D1:E2"/>
    <mergeCell ref="A2:C2"/>
    <mergeCell ref="A3:A4"/>
    <mergeCell ref="B3:B4"/>
    <mergeCell ref="D3:D4"/>
    <mergeCell ref="E3:E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Lopes Menequini</dc:creator>
  <cp:lastModifiedBy>Eric Lopes Menequini</cp:lastModifiedBy>
  <dcterms:created xsi:type="dcterms:W3CDTF">2024-05-29T18:33:55Z</dcterms:created>
  <dcterms:modified xsi:type="dcterms:W3CDTF">2024-05-29T18:38:49Z</dcterms:modified>
</cp:coreProperties>
</file>